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lie.Whiles\Documents\"/>
    </mc:Choice>
  </mc:AlternateContent>
  <xr:revisionPtr revIDLastSave="0" documentId="8_{EECBFB19-05A2-4AD3-A893-BEA728C0EAB2}" xr6:coauthVersionLast="47" xr6:coauthVersionMax="47" xr10:uidLastSave="{00000000-0000-0000-0000-000000000000}"/>
  <bookViews>
    <workbookView xWindow="-108" yWindow="-108" windowWidth="23256" windowHeight="12576" xr2:uid="{2EF626A8-5A02-4335-AB27-8DEE2A0EF179}"/>
  </bookViews>
  <sheets>
    <sheet name="Summary" sheetId="1" r:id="rId1"/>
  </sheets>
  <definedNames>
    <definedName name="_xlnm._FilterDatabase" localSheetId="0" hidden="1">Summary!$A$1:$G$40</definedName>
    <definedName name="Print_Area_MI">#REF!</definedName>
    <definedName name="standard">#REF!</definedName>
    <definedName name="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50" i="1" s="1"/>
  <c r="G58" i="1" s="1"/>
  <c r="F48" i="1"/>
  <c r="E48" i="1"/>
  <c r="D48" i="1"/>
  <c r="C48" i="1"/>
  <c r="F39" i="1"/>
  <c r="F50" i="1" s="1"/>
  <c r="F58" i="1" s="1"/>
  <c r="E39" i="1"/>
  <c r="E50" i="1" s="1"/>
  <c r="E58" i="1" s="1"/>
  <c r="G37" i="1"/>
  <c r="F37" i="1"/>
  <c r="E37" i="1"/>
  <c r="D37" i="1"/>
  <c r="D39" i="1" s="1"/>
  <c r="D50" i="1" s="1"/>
  <c r="D58" i="1" s="1"/>
  <c r="C37" i="1"/>
  <c r="C39" i="1" s="1"/>
  <c r="C50" i="1" s="1"/>
  <c r="C58" i="1" s="1"/>
  <c r="C60" i="1" s="1"/>
  <c r="D56" i="1" s="1"/>
  <c r="G31" i="1"/>
  <c r="G39" i="1" s="1"/>
  <c r="F31" i="1"/>
  <c r="E31" i="1"/>
  <c r="D31" i="1"/>
  <c r="C31" i="1"/>
  <c r="D60" i="1" l="1"/>
  <c r="E56" i="1" s="1"/>
  <c r="E60" i="1" s="1"/>
  <c r="F56" i="1" s="1"/>
  <c r="F60" i="1" s="1"/>
  <c r="G56" i="1" s="1"/>
  <c r="G60" i="1" s="1"/>
</calcChain>
</file>

<file path=xl/sharedStrings.xml><?xml version="1.0" encoding="utf-8"?>
<sst xmlns="http://schemas.openxmlformats.org/spreadsheetml/2006/main" count="66" uniqueCount="53">
  <si>
    <t>Actual</t>
  </si>
  <si>
    <t>Detail Description</t>
  </si>
  <si>
    <t>2017/18</t>
  </si>
  <si>
    <t>2018/19</t>
  </si>
  <si>
    <t>2019/20</t>
  </si>
  <si>
    <t>2020/21</t>
  </si>
  <si>
    <t>2021/22</t>
  </si>
  <si>
    <t>£</t>
  </si>
  <si>
    <t>EXPENDITURE</t>
  </si>
  <si>
    <t>EMPLOYEES</t>
  </si>
  <si>
    <t xml:space="preserve">Enforcement Staff costs </t>
  </si>
  <si>
    <t>Management/Administration Staff costs</t>
  </si>
  <si>
    <t xml:space="preserve"> </t>
  </si>
  <si>
    <t>NNDR</t>
  </si>
  <si>
    <t>Repairs &amp; Maintenance</t>
  </si>
  <si>
    <t>Utilities</t>
  </si>
  <si>
    <t>Other Premises Expenditure</t>
  </si>
  <si>
    <t>TRANSPORT</t>
  </si>
  <si>
    <t>SUPPLIES &amp; SERVICES</t>
  </si>
  <si>
    <t>Private Owner Payments</t>
  </si>
  <si>
    <t>Sweeping/Litter Picking</t>
  </si>
  <si>
    <t xml:space="preserve">NPU Levy  20501 5138 </t>
  </si>
  <si>
    <t>Equipment</t>
  </si>
  <si>
    <t>Stationery</t>
  </si>
  <si>
    <t>Cash Collection Fees</t>
  </si>
  <si>
    <t>Non Cash Collection Fees</t>
  </si>
  <si>
    <t>Consultancy</t>
  </si>
  <si>
    <t>Other Supplies &amp; Services Expenditure</t>
  </si>
  <si>
    <t>TOTAL EXPENDITURE</t>
  </si>
  <si>
    <t xml:space="preserve">INCOME   </t>
  </si>
  <si>
    <t>Pay &amp; Display/Season Tickets</t>
  </si>
  <si>
    <t xml:space="preserve">PCN Fines </t>
  </si>
  <si>
    <t>Other Income</t>
  </si>
  <si>
    <t>NET REVENUE EXPENDITURE</t>
  </si>
  <si>
    <t>CAPITAL EXPENDITURE</t>
  </si>
  <si>
    <t>Pay &amp; Display Scheme New Equipment</t>
  </si>
  <si>
    <t>Pay &amp; Display Scheme Signage</t>
  </si>
  <si>
    <t>Capitalised Salaries - Pay &amp; Display Scheme Signage</t>
  </si>
  <si>
    <t>Car Park Resurfacing</t>
  </si>
  <si>
    <t>Capitalised Salary costs - Car Park Resurfacing</t>
  </si>
  <si>
    <t>TOTAL CAPITAL EXPENDITURE</t>
  </si>
  <si>
    <t>NET REVENUE &amp; CAPITAL EXPENDITURE</t>
  </si>
  <si>
    <t>SUMMARY CAR PARK TRADING ACCOUNT</t>
  </si>
  <si>
    <t>Actual   2017/18</t>
  </si>
  <si>
    <t>Actual   2018/19</t>
  </si>
  <si>
    <t>Actual   2019/20</t>
  </si>
  <si>
    <t>Actual   2020/21</t>
  </si>
  <si>
    <t>Actual   2021/22</t>
  </si>
  <si>
    <t>BALANCE FROM PREVIOUS YEAR</t>
  </si>
  <si>
    <t>IN YEAR BALANCE</t>
  </si>
  <si>
    <t>BALANCE C/FWD (SURPLUS)/DEFICIT</t>
  </si>
  <si>
    <t>* Oadby and Wigston Borough Council  (OWBC)</t>
  </si>
  <si>
    <t>OWBC* CAR PARK TRADING ACCOUNT 2017/18 TO 2021/22 - DETAILED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</si>
</sst>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08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/>
    <xf numFmtId="4" fontId="0" fillId="0" borderId="2" xfId="0" quotePrefix="1" applyNumberFormat="1" applyBorder="1" applyAlignment="1">
      <alignment horizontal="center"/>
    </xf>
    <xf numFmtId="0" fontId="2" fillId="0" borderId="3" xfId="0" applyFont="1" applyBorder="1"/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4" fillId="0" borderId="3" xfId="0" applyFont="1" applyBorder="1"/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3" xfId="0" applyBorder="1"/>
    <xf numFmtId="0" fontId="0" fillId="0" borderId="6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164" fontId="0" fillId="0" borderId="6" xfId="0" applyNumberFormat="1" applyBorder="1"/>
    <xf numFmtId="0" fontId="0" fillId="0" borderId="3" xfId="0" quotePrefix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4" fontId="0" fillId="0" borderId="7" xfId="0" applyNumberFormat="1" applyBorder="1"/>
    <xf numFmtId="4" fontId="0" fillId="0" borderId="6" xfId="0" applyNumberFormat="1" applyBorder="1"/>
    <xf numFmtId="4" fontId="0" fillId="0" borderId="3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4" fontId="0" fillId="0" borderId="1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4" fillId="0" borderId="6" xfId="0" applyFont="1" applyBorder="1"/>
    <xf numFmtId="0" fontId="2" fillId="0" borderId="6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4" fontId="0" fillId="0" borderId="2" xfId="0" applyNumberFormat="1" applyBorder="1"/>
    <xf numFmtId="0" fontId="2" fillId="0" borderId="3" xfId="0" applyFont="1" applyBorder="1" applyAlignment="1">
      <alignment horizontal="left"/>
    </xf>
    <xf numFmtId="4" fontId="2" fillId="0" borderId="13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0" fontId="1" fillId="0" borderId="6" xfId="0" applyFont="1" applyBorder="1" applyAlignment="1">
      <alignment horizontal="right"/>
    </xf>
    <xf numFmtId="165" fontId="1" fillId="0" borderId="0" xfId="0" applyNumberFormat="1" applyFont="1"/>
    <xf numFmtId="0" fontId="6" fillId="0" borderId="9" xfId="0" applyFont="1" applyBorder="1" applyAlignment="1">
      <alignment vertical="center"/>
    </xf>
    <xf numFmtId="4" fontId="0" fillId="0" borderId="8" xfId="0" applyNumberForma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5" fillId="0" borderId="6" xfId="1" applyBorder="1"/>
    <xf numFmtId="0" fontId="2" fillId="0" borderId="1" xfId="0" applyFon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64" fontId="0" fillId="0" borderId="3" xfId="0" applyNumberFormat="1" applyBorder="1"/>
    <xf numFmtId="4" fontId="0" fillId="0" borderId="15" xfId="0" applyNumberFormat="1" applyBorder="1" applyAlignment="1">
      <alignment horizontal="right"/>
    </xf>
  </cellXfs>
  <cellStyles count="2">
    <cellStyle name="Normal" xfId="0" builtinId="0"/>
    <cellStyle name="Normal 2" xfId="1" xr:uid="{E54E4D5C-30CD-421B-BD2D-F7672C7A0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DF85-54C4-4D80-9E66-725019328209}">
  <dimension ref="A2:G63"/>
  <sheetViews>
    <sheetView tabSelected="1" topLeftCell="A46" zoomScaleNormal="100" workbookViewId="0">
      <selection activeCell="I53" sqref="I53"/>
    </sheetView>
  </sheetViews>
  <sheetFormatPr defaultRowHeight="14.4" x14ac:dyDescent="0.3"/>
  <cols>
    <col min="1" max="1" width="2.44140625" style="1" customWidth="1"/>
    <col min="2" max="2" width="44.77734375" customWidth="1"/>
    <col min="3" max="7" width="12.33203125" customWidth="1"/>
  </cols>
  <sheetData>
    <row r="2" spans="1:7" ht="17.399999999999999" x14ac:dyDescent="0.3">
      <c r="B2" s="2" t="s">
        <v>52</v>
      </c>
    </row>
    <row r="4" spans="1:7" x14ac:dyDescent="0.3">
      <c r="B4" s="3"/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</row>
    <row r="5" spans="1:7" x14ac:dyDescent="0.3">
      <c r="A5" s="5"/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x14ac:dyDescent="0.3">
      <c r="B6" s="58"/>
      <c r="C6" s="4" t="s">
        <v>7</v>
      </c>
      <c r="D6" s="9" t="s">
        <v>7</v>
      </c>
      <c r="E6" s="9" t="s">
        <v>7</v>
      </c>
      <c r="F6" s="4" t="s">
        <v>7</v>
      </c>
      <c r="G6" s="10" t="s">
        <v>7</v>
      </c>
    </row>
    <row r="7" spans="1:7" x14ac:dyDescent="0.3">
      <c r="B7" s="11" t="s">
        <v>8</v>
      </c>
      <c r="C7" s="59"/>
      <c r="D7" s="12"/>
      <c r="E7" s="12"/>
      <c r="F7" s="13"/>
      <c r="G7" s="14"/>
    </row>
    <row r="8" spans="1:7" x14ac:dyDescent="0.3">
      <c r="B8" s="8" t="s">
        <v>9</v>
      </c>
      <c r="C8" s="60"/>
      <c r="D8" s="15"/>
      <c r="E8" s="15"/>
      <c r="F8" s="16"/>
      <c r="G8" s="17"/>
    </row>
    <row r="9" spans="1:7" x14ac:dyDescent="0.3">
      <c r="B9" s="18" t="s">
        <v>10</v>
      </c>
      <c r="C9" s="17">
        <v>36359.01</v>
      </c>
      <c r="D9" s="17">
        <v>37400.43</v>
      </c>
      <c r="E9" s="17">
        <v>37397.99</v>
      </c>
      <c r="F9" s="17">
        <v>28807.49</v>
      </c>
      <c r="G9" s="17">
        <v>34759.65</v>
      </c>
    </row>
    <row r="10" spans="1:7" x14ac:dyDescent="0.3">
      <c r="B10" s="18" t="s">
        <v>11</v>
      </c>
      <c r="C10" s="17">
        <v>129.97</v>
      </c>
      <c r="D10" s="17">
        <v>105.56</v>
      </c>
      <c r="E10" s="17">
        <v>0</v>
      </c>
      <c r="F10" s="17">
        <v>0</v>
      </c>
      <c r="G10" s="17">
        <v>48476.95</v>
      </c>
    </row>
    <row r="11" spans="1:7" x14ac:dyDescent="0.3">
      <c r="B11" s="19"/>
      <c r="C11" s="18"/>
      <c r="D11" s="19"/>
      <c r="E11" s="18"/>
      <c r="F11" s="19"/>
      <c r="G11" s="18"/>
    </row>
    <row r="12" spans="1:7" x14ac:dyDescent="0.3">
      <c r="B12" s="8" t="s">
        <v>12</v>
      </c>
      <c r="C12" s="60"/>
      <c r="D12" s="15"/>
      <c r="E12" s="15"/>
      <c r="F12" s="16"/>
      <c r="G12" s="17"/>
    </row>
    <row r="13" spans="1:7" x14ac:dyDescent="0.3">
      <c r="B13" s="18" t="s">
        <v>13</v>
      </c>
      <c r="C13" s="17">
        <v>78005.81</v>
      </c>
      <c r="D13" s="17">
        <v>84038.080000000002</v>
      </c>
      <c r="E13" s="17">
        <v>91310.31</v>
      </c>
      <c r="F13" s="17">
        <v>93238.15</v>
      </c>
      <c r="G13" s="17">
        <v>93238.15</v>
      </c>
    </row>
    <row r="14" spans="1:7" x14ac:dyDescent="0.3">
      <c r="B14" s="18" t="s">
        <v>14</v>
      </c>
      <c r="C14" s="17">
        <v>17419</v>
      </c>
      <c r="D14" s="17">
        <v>17823.810000000001</v>
      </c>
      <c r="E14" s="17">
        <v>11755.47</v>
      </c>
      <c r="F14" s="17">
        <v>8713.1</v>
      </c>
      <c r="G14" s="17">
        <v>8315.369999999999</v>
      </c>
    </row>
    <row r="15" spans="1:7" x14ac:dyDescent="0.3">
      <c r="B15" s="18" t="s">
        <v>15</v>
      </c>
      <c r="C15" s="17">
        <v>22252.199999999997</v>
      </c>
      <c r="D15" s="17">
        <v>14572.650000000001</v>
      </c>
      <c r="E15" s="17">
        <v>18399.12</v>
      </c>
      <c r="F15" s="17">
        <v>22126.28</v>
      </c>
      <c r="G15" s="17">
        <v>13983.4</v>
      </c>
    </row>
    <row r="16" spans="1:7" x14ac:dyDescent="0.3">
      <c r="B16" s="18" t="s">
        <v>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2:7" x14ac:dyDescent="0.3">
      <c r="B17" s="18"/>
      <c r="C17" s="17"/>
      <c r="D17" s="17"/>
      <c r="E17" s="17"/>
      <c r="F17" s="17"/>
      <c r="G17" s="17"/>
    </row>
    <row r="18" spans="2:7" x14ac:dyDescent="0.3">
      <c r="B18" s="8" t="s">
        <v>17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2:7" x14ac:dyDescent="0.3">
      <c r="B19" s="18"/>
      <c r="C19" s="17"/>
      <c r="D19" s="17"/>
      <c r="E19" s="17"/>
      <c r="F19" s="17"/>
      <c r="G19" s="17"/>
    </row>
    <row r="20" spans="2:7" x14ac:dyDescent="0.3">
      <c r="B20" s="8" t="s">
        <v>18</v>
      </c>
      <c r="C20" s="17"/>
      <c r="D20" s="17"/>
      <c r="E20" s="17"/>
      <c r="F20" s="17"/>
      <c r="G20" s="17"/>
    </row>
    <row r="21" spans="2:7" x14ac:dyDescent="0.3">
      <c r="B21" s="18" t="s">
        <v>19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2:7" x14ac:dyDescent="0.3">
      <c r="B22" s="18" t="s">
        <v>20</v>
      </c>
      <c r="C22" s="17">
        <v>625.85</v>
      </c>
      <c r="D22" s="17">
        <v>861.92</v>
      </c>
      <c r="E22" s="17">
        <v>0</v>
      </c>
      <c r="F22" s="17">
        <v>0</v>
      </c>
      <c r="G22" s="17">
        <v>0</v>
      </c>
    </row>
    <row r="23" spans="2:7" x14ac:dyDescent="0.3">
      <c r="B23" s="18" t="s">
        <v>21</v>
      </c>
      <c r="C23" s="17">
        <v>6200</v>
      </c>
      <c r="D23" s="17">
        <v>6276.5</v>
      </c>
      <c r="E23" s="17">
        <v>8844</v>
      </c>
      <c r="F23" s="17">
        <v>446.74</v>
      </c>
      <c r="G23" s="17">
        <v>9257.64</v>
      </c>
    </row>
    <row r="24" spans="2:7" x14ac:dyDescent="0.3">
      <c r="B24" s="18" t="s">
        <v>22</v>
      </c>
      <c r="C24" s="17">
        <v>216</v>
      </c>
      <c r="D24" s="17">
        <v>0</v>
      </c>
      <c r="E24" s="17">
        <v>0</v>
      </c>
      <c r="F24" s="17">
        <v>0</v>
      </c>
      <c r="G24" s="17">
        <v>3120</v>
      </c>
    </row>
    <row r="25" spans="2:7" x14ac:dyDescent="0.3">
      <c r="B25" s="18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2:7" x14ac:dyDescent="0.3">
      <c r="B26" s="18" t="s">
        <v>24</v>
      </c>
      <c r="C26" s="17">
        <v>2775.47</v>
      </c>
      <c r="D26" s="17">
        <v>3136.53</v>
      </c>
      <c r="E26" s="17">
        <v>2880.39</v>
      </c>
      <c r="F26" s="17">
        <v>646.46</v>
      </c>
      <c r="G26" s="17">
        <v>4539.68</v>
      </c>
    </row>
    <row r="27" spans="2:7" x14ac:dyDescent="0.3">
      <c r="B27" s="18" t="s">
        <v>25</v>
      </c>
      <c r="C27" s="17">
        <v>0</v>
      </c>
      <c r="D27" s="17">
        <v>0</v>
      </c>
      <c r="E27" s="17">
        <v>0</v>
      </c>
      <c r="F27" s="17">
        <v>0</v>
      </c>
      <c r="G27" s="17">
        <v>6115.57</v>
      </c>
    </row>
    <row r="28" spans="2:7" x14ac:dyDescent="0.3">
      <c r="B28" s="18" t="s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2:7" x14ac:dyDescent="0.3">
      <c r="B29" s="18" t="s">
        <v>27</v>
      </c>
      <c r="C29" s="17">
        <v>27917.62</v>
      </c>
      <c r="D29" s="17">
        <v>785.72</v>
      </c>
      <c r="E29" s="17">
        <v>0</v>
      </c>
      <c r="F29" s="17">
        <v>2892.18</v>
      </c>
      <c r="G29" s="17">
        <v>0</v>
      </c>
    </row>
    <row r="30" spans="2:7" x14ac:dyDescent="0.3">
      <c r="B30" s="8"/>
      <c r="C30" s="60"/>
      <c r="D30" s="15"/>
      <c r="E30" s="15"/>
      <c r="F30" s="16"/>
      <c r="G30" s="17"/>
    </row>
    <row r="31" spans="2:7" x14ac:dyDescent="0.3">
      <c r="B31" s="18" t="s">
        <v>28</v>
      </c>
      <c r="C31" s="20">
        <f>SUM(C8:C30)</f>
        <v>191900.93</v>
      </c>
      <c r="D31" s="21">
        <f>SUM(D8:D30)</f>
        <v>165001.20000000001</v>
      </c>
      <c r="E31" s="21">
        <f>SUM(E8:E30)</f>
        <v>170587.28</v>
      </c>
      <c r="F31" s="20">
        <f>SUM(F8:F30)</f>
        <v>156870.39999999999</v>
      </c>
      <c r="G31" s="22">
        <f>SUM(G8:G30)</f>
        <v>221806.40999999997</v>
      </c>
    </row>
    <row r="32" spans="2:7" x14ac:dyDescent="0.3">
      <c r="B32" s="18"/>
      <c r="C32" s="60"/>
      <c r="D32" s="15"/>
      <c r="E32" s="15"/>
      <c r="F32" s="16"/>
      <c r="G32" s="17"/>
    </row>
    <row r="33" spans="2:7" x14ac:dyDescent="0.3">
      <c r="B33" s="8" t="s">
        <v>29</v>
      </c>
      <c r="C33" s="60"/>
      <c r="D33" s="15"/>
      <c r="E33" s="15"/>
      <c r="F33" s="16"/>
      <c r="G33" s="17"/>
    </row>
    <row r="34" spans="2:7" x14ac:dyDescent="0.3">
      <c r="B34" s="18" t="s">
        <v>30</v>
      </c>
      <c r="C34" s="23">
        <v>-13374.39</v>
      </c>
      <c r="D34" s="23">
        <v>-13187.2</v>
      </c>
      <c r="E34" s="23">
        <v>-12865.91</v>
      </c>
      <c r="F34" s="23">
        <v>-3234.58</v>
      </c>
      <c r="G34" s="61">
        <v>-209225.19</v>
      </c>
    </row>
    <row r="35" spans="2:7" x14ac:dyDescent="0.3">
      <c r="B35" s="18" t="s">
        <v>31</v>
      </c>
      <c r="C35" s="23">
        <v>-13077.16</v>
      </c>
      <c r="D35" s="23">
        <v>-21998.59</v>
      </c>
      <c r="E35" s="23">
        <v>-18434.64</v>
      </c>
      <c r="F35" s="23">
        <v>-7605.01</v>
      </c>
      <c r="G35" s="61">
        <v>-13131.66</v>
      </c>
    </row>
    <row r="36" spans="2:7" x14ac:dyDescent="0.3">
      <c r="B36" s="24" t="s">
        <v>32</v>
      </c>
      <c r="C36" s="23">
        <v>0</v>
      </c>
      <c r="D36" s="23">
        <v>0</v>
      </c>
      <c r="E36" s="23">
        <v>0</v>
      </c>
      <c r="F36" s="23">
        <v>-6984.58</v>
      </c>
      <c r="G36" s="61">
        <v>0</v>
      </c>
    </row>
    <row r="37" spans="2:7" x14ac:dyDescent="0.3">
      <c r="B37" s="24"/>
      <c r="C37" s="25">
        <f t="shared" ref="C37:G37" si="0">SUM(C34:C36)</f>
        <v>-26451.55</v>
      </c>
      <c r="D37" s="26">
        <f t="shared" si="0"/>
        <v>-35185.79</v>
      </c>
      <c r="E37" s="26">
        <f t="shared" si="0"/>
        <v>-31300.55</v>
      </c>
      <c r="F37" s="25">
        <f t="shared" si="0"/>
        <v>-17824.169999999998</v>
      </c>
      <c r="G37" s="27">
        <f t="shared" si="0"/>
        <v>-222356.85</v>
      </c>
    </row>
    <row r="38" spans="2:7" x14ac:dyDescent="0.3">
      <c r="B38" s="24"/>
      <c r="C38" s="28"/>
      <c r="D38" s="29"/>
      <c r="E38" s="29"/>
      <c r="F38" s="30"/>
      <c r="G38" s="28"/>
    </row>
    <row r="39" spans="2:7" x14ac:dyDescent="0.3">
      <c r="B39" s="8" t="s">
        <v>33</v>
      </c>
      <c r="C39" s="31">
        <f>+C37+C31</f>
        <v>165449.38</v>
      </c>
      <c r="D39" s="32">
        <f>+D37+D31</f>
        <v>129815.41</v>
      </c>
      <c r="E39" s="32">
        <f>+E37+E31</f>
        <v>139286.73000000001</v>
      </c>
      <c r="F39" s="31">
        <f>+F37+F31</f>
        <v>139046.22999999998</v>
      </c>
      <c r="G39" s="33">
        <f t="shared" ref="G39" si="1">+G37+G31</f>
        <v>-550.44000000003143</v>
      </c>
    </row>
    <row r="40" spans="2:7" x14ac:dyDescent="0.3">
      <c r="B40" s="6"/>
      <c r="C40" s="62"/>
      <c r="D40" s="34"/>
      <c r="E40" s="34"/>
      <c r="F40" s="35"/>
      <c r="G40" s="36"/>
    </row>
    <row r="41" spans="2:7" x14ac:dyDescent="0.3">
      <c r="B41" s="56"/>
      <c r="C41" s="38"/>
      <c r="D41" s="37"/>
      <c r="E41" s="37"/>
      <c r="F41" s="38"/>
      <c r="G41" s="39"/>
    </row>
    <row r="42" spans="2:7" x14ac:dyDescent="0.3">
      <c r="B42" s="40" t="s">
        <v>34</v>
      </c>
      <c r="C42" s="16"/>
      <c r="D42" s="15"/>
      <c r="E42" s="15"/>
      <c r="F42" s="16"/>
      <c r="G42" s="17"/>
    </row>
    <row r="43" spans="2:7" x14ac:dyDescent="0.3">
      <c r="B43" s="57" t="s">
        <v>35</v>
      </c>
      <c r="C43" s="16">
        <v>0</v>
      </c>
      <c r="D43" s="17">
        <v>0</v>
      </c>
      <c r="E43" s="17">
        <v>0</v>
      </c>
      <c r="F43" s="17">
        <v>0</v>
      </c>
      <c r="G43" s="17">
        <v>98310</v>
      </c>
    </row>
    <row r="44" spans="2:7" x14ac:dyDescent="0.3">
      <c r="B44" s="57" t="s">
        <v>36</v>
      </c>
      <c r="C44" s="16">
        <v>0</v>
      </c>
      <c r="D44" s="17">
        <v>0</v>
      </c>
      <c r="E44" s="17">
        <v>0</v>
      </c>
      <c r="F44" s="17">
        <v>0</v>
      </c>
      <c r="G44" s="17">
        <v>17250.95</v>
      </c>
    </row>
    <row r="45" spans="2:7" x14ac:dyDescent="0.3">
      <c r="B45" s="57" t="s">
        <v>37</v>
      </c>
      <c r="C45" s="16">
        <v>0</v>
      </c>
      <c r="D45" s="17">
        <v>0</v>
      </c>
      <c r="E45" s="17">
        <v>0</v>
      </c>
      <c r="F45" s="17">
        <v>0</v>
      </c>
      <c r="G45" s="17">
        <v>17867.05</v>
      </c>
    </row>
    <row r="46" spans="2:7" x14ac:dyDescent="0.3">
      <c r="B46" s="19" t="s">
        <v>38</v>
      </c>
      <c r="C46" s="16">
        <v>590</v>
      </c>
      <c r="D46" s="17">
        <v>39521.56</v>
      </c>
      <c r="E46" s="17">
        <v>2100</v>
      </c>
      <c r="F46" s="17">
        <v>0</v>
      </c>
      <c r="G46" s="17">
        <v>7431</v>
      </c>
    </row>
    <row r="47" spans="2:7" x14ac:dyDescent="0.3">
      <c r="B47" s="19" t="s">
        <v>39</v>
      </c>
      <c r="C47" s="16">
        <v>0</v>
      </c>
      <c r="D47" s="17">
        <v>0</v>
      </c>
      <c r="E47" s="17">
        <v>0</v>
      </c>
      <c r="F47" s="17">
        <v>0</v>
      </c>
      <c r="G47" s="17">
        <v>1148.92</v>
      </c>
    </row>
    <row r="48" spans="2:7" x14ac:dyDescent="0.3">
      <c r="B48" s="41" t="s">
        <v>40</v>
      </c>
      <c r="C48" s="42">
        <f t="shared" ref="C48:G48" si="2">SUM(C43:C47)</f>
        <v>590</v>
      </c>
      <c r="D48" s="43">
        <f t="shared" si="2"/>
        <v>39521.56</v>
      </c>
      <c r="E48" s="43">
        <f t="shared" si="2"/>
        <v>2100</v>
      </c>
      <c r="F48" s="42">
        <f t="shared" si="2"/>
        <v>0</v>
      </c>
      <c r="G48" s="44">
        <f t="shared" si="2"/>
        <v>142007.92000000001</v>
      </c>
    </row>
    <row r="49" spans="2:7" x14ac:dyDescent="0.3">
      <c r="B49" s="19"/>
      <c r="C49" s="45"/>
      <c r="D49" s="29"/>
      <c r="E49" s="29"/>
      <c r="F49" s="30"/>
      <c r="G49" s="28"/>
    </row>
    <row r="50" spans="2:7" ht="15" thickBot="1" x14ac:dyDescent="0.35">
      <c r="B50" s="46" t="s">
        <v>41</v>
      </c>
      <c r="C50" s="47">
        <f t="shared" ref="C50:G50" si="3">+C48+C39</f>
        <v>166039.38</v>
      </c>
      <c r="D50" s="48">
        <f t="shared" si="3"/>
        <v>169336.97</v>
      </c>
      <c r="E50" s="48">
        <f t="shared" si="3"/>
        <v>141386.73000000001</v>
      </c>
      <c r="F50" s="47">
        <f t="shared" si="3"/>
        <v>139046.22999999998</v>
      </c>
      <c r="G50" s="33">
        <f t="shared" si="3"/>
        <v>141457.47999999998</v>
      </c>
    </row>
    <row r="51" spans="2:7" ht="15" thickTop="1" x14ac:dyDescent="0.3">
      <c r="B51" s="6"/>
      <c r="C51" s="45"/>
      <c r="D51" s="49"/>
      <c r="E51" s="49"/>
      <c r="F51" s="45"/>
      <c r="G51" s="50"/>
    </row>
    <row r="52" spans="2:7" x14ac:dyDescent="0.3">
      <c r="B52" s="51"/>
      <c r="C52" s="52"/>
      <c r="D52" s="52"/>
      <c r="E52" s="52"/>
      <c r="F52" s="52"/>
      <c r="G52" s="52"/>
    </row>
    <row r="53" spans="2:7" x14ac:dyDescent="0.3">
      <c r="B53" s="19"/>
    </row>
    <row r="54" spans="2:7" ht="28.8" x14ac:dyDescent="0.3">
      <c r="B54" s="53" t="s">
        <v>42</v>
      </c>
      <c r="C54" s="54" t="s">
        <v>43</v>
      </c>
      <c r="D54" s="54" t="s">
        <v>44</v>
      </c>
      <c r="E54" s="54" t="s">
        <v>45</v>
      </c>
      <c r="F54" s="54" t="s">
        <v>46</v>
      </c>
      <c r="G54" s="54" t="s">
        <v>47</v>
      </c>
    </row>
    <row r="55" spans="2:7" x14ac:dyDescent="0.3">
      <c r="B55" s="3"/>
      <c r="C55" s="14" t="s">
        <v>7</v>
      </c>
      <c r="D55" s="4" t="s">
        <v>7</v>
      </c>
      <c r="E55" s="10" t="s">
        <v>7</v>
      </c>
      <c r="F55" s="10" t="s">
        <v>7</v>
      </c>
      <c r="G55" s="4" t="s">
        <v>7</v>
      </c>
    </row>
    <row r="56" spans="2:7" x14ac:dyDescent="0.3">
      <c r="B56" s="55" t="s">
        <v>48</v>
      </c>
      <c r="C56" s="30">
        <v>0</v>
      </c>
      <c r="D56" s="30">
        <f>C60</f>
        <v>166039.38</v>
      </c>
      <c r="E56" s="30">
        <f>+D60</f>
        <v>335376.34999999998</v>
      </c>
      <c r="F56" s="30">
        <f>+E60</f>
        <v>476763.07999999996</v>
      </c>
      <c r="G56" s="30">
        <f>+F60</f>
        <v>615809.30999999994</v>
      </c>
    </row>
    <row r="57" spans="2:7" x14ac:dyDescent="0.3">
      <c r="B57" s="55"/>
      <c r="C57" s="30"/>
      <c r="D57" s="30"/>
      <c r="E57" s="30"/>
      <c r="F57" s="30"/>
      <c r="G57" s="30"/>
    </row>
    <row r="58" spans="2:7" x14ac:dyDescent="0.3">
      <c r="B58" s="55" t="s">
        <v>49</v>
      </c>
      <c r="C58" s="30">
        <f t="shared" ref="C58" si="4">+C50</f>
        <v>166039.38</v>
      </c>
      <c r="D58" s="30">
        <f>+D50</f>
        <v>169336.97</v>
      </c>
      <c r="E58" s="30">
        <f>+E50</f>
        <v>141386.73000000001</v>
      </c>
      <c r="F58" s="30">
        <f>+F50</f>
        <v>139046.22999999998</v>
      </c>
      <c r="G58" s="30">
        <f t="shared" ref="G58" si="5">+G50</f>
        <v>141457.47999999998</v>
      </c>
    </row>
    <row r="59" spans="2:7" x14ac:dyDescent="0.3">
      <c r="B59" s="55"/>
      <c r="C59" s="30"/>
      <c r="D59" s="30"/>
      <c r="E59" s="30"/>
      <c r="F59" s="30"/>
      <c r="G59" s="30"/>
    </row>
    <row r="60" spans="2:7" ht="15" thickBot="1" x14ac:dyDescent="0.35">
      <c r="B60" s="46" t="s">
        <v>50</v>
      </c>
      <c r="C60" s="47">
        <f t="shared" ref="C60" si="6">SUM(C56:C59)</f>
        <v>166039.38</v>
      </c>
      <c r="D60" s="47">
        <f>SUM(D56:D59)</f>
        <v>335376.34999999998</v>
      </c>
      <c r="E60" s="47">
        <f>SUM(E56:E59)</f>
        <v>476763.07999999996</v>
      </c>
      <c r="F60" s="47">
        <f>SUM(F56:F59)</f>
        <v>615809.30999999994</v>
      </c>
      <c r="G60" s="47">
        <f t="shared" ref="G60" si="7">SUM(G56:G59)</f>
        <v>757266.78999999992</v>
      </c>
    </row>
    <row r="61" spans="2:7" ht="15" thickTop="1" x14ac:dyDescent="0.3">
      <c r="B61" s="6"/>
      <c r="C61" s="45"/>
      <c r="D61" s="45"/>
      <c r="E61" s="45"/>
      <c r="F61" s="45"/>
      <c r="G61" s="45"/>
    </row>
    <row r="63" spans="2:7" x14ac:dyDescent="0.3">
      <c r="B63" t="s">
        <v>51</v>
      </c>
    </row>
  </sheetData>
  <pageMargins left="0" right="0" top="0.19685039370078741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Park Trading Account 2017.18 to 2021.22</dc:title>
  <dc:creator>OWBC</dc:creator>
  <cp:lastModifiedBy>Mollie Whiles</cp:lastModifiedBy>
  <cp:lastPrinted>2022-08-30T13:29:22Z</cp:lastPrinted>
  <dcterms:created xsi:type="dcterms:W3CDTF">2022-08-30T13:16:05Z</dcterms:created>
  <dcterms:modified xsi:type="dcterms:W3CDTF">2022-08-31T07:56:26Z</dcterms:modified>
</cp:coreProperties>
</file>