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Jul-Sep19" sheetId="1" r:id="rId1"/>
  </sheets>
  <externalReferences>
    <externalReference r:id="rId2"/>
  </externalReferences>
  <definedNames>
    <definedName name="_xlnm._FilterDatabase" localSheetId="0" hidden="1">'Jul-Sep19'!$A$5:$L$741</definedName>
    <definedName name="_xlnm.Print_Area" localSheetId="0">'Jul-Sep19'!$A:$K</definedName>
    <definedName name="Print_Area_MI" localSheetId="0">#REF!</definedName>
    <definedName name="Print_Area_MI">#REF!</definedName>
    <definedName name="_xlnm.Print_Titles" localSheetId="0">'Jul-Sep19'!$1:$5</definedName>
  </definedNames>
  <calcPr calcId="145621"/>
</workbook>
</file>

<file path=xl/calcChain.xml><?xml version="1.0" encoding="utf-8"?>
<calcChain xmlns="http://schemas.openxmlformats.org/spreadsheetml/2006/main">
  <c r="A258" i="1" l="1"/>
  <c r="K741" i="1"/>
  <c r="I741" i="1"/>
  <c r="G741" i="1"/>
  <c r="E741" i="1"/>
  <c r="A741" i="1"/>
  <c r="K740" i="1"/>
  <c r="I740" i="1"/>
  <c r="G740" i="1"/>
  <c r="E740" i="1"/>
  <c r="A740" i="1"/>
  <c r="K739" i="1"/>
  <c r="I739" i="1"/>
  <c r="G739" i="1"/>
  <c r="E739" i="1"/>
  <c r="A739" i="1"/>
  <c r="K738" i="1"/>
  <c r="I738" i="1"/>
  <c r="G738" i="1"/>
  <c r="E738" i="1"/>
  <c r="A738" i="1"/>
  <c r="K737" i="1"/>
  <c r="I737" i="1"/>
  <c r="G737" i="1"/>
  <c r="E737" i="1"/>
  <c r="A737" i="1"/>
  <c r="K736" i="1"/>
  <c r="I736" i="1"/>
  <c r="G736" i="1"/>
  <c r="E736" i="1"/>
  <c r="A736" i="1"/>
  <c r="K735" i="1"/>
  <c r="I735" i="1"/>
  <c r="G735" i="1"/>
  <c r="E735" i="1"/>
  <c r="A735" i="1"/>
  <c r="K734" i="1"/>
  <c r="I734" i="1"/>
  <c r="G734" i="1"/>
  <c r="E734" i="1"/>
  <c r="A734" i="1"/>
  <c r="K733" i="1"/>
  <c r="I733" i="1"/>
  <c r="G733" i="1"/>
  <c r="E733" i="1"/>
  <c r="A733" i="1"/>
  <c r="K732" i="1"/>
  <c r="I732" i="1"/>
  <c r="G732" i="1"/>
  <c r="E732" i="1"/>
  <c r="A732" i="1"/>
  <c r="K731" i="1"/>
  <c r="I731" i="1"/>
  <c r="G731" i="1"/>
  <c r="E731" i="1"/>
  <c r="A731" i="1"/>
  <c r="K730" i="1"/>
  <c r="I730" i="1"/>
  <c r="G730" i="1"/>
  <c r="E730" i="1"/>
  <c r="A730" i="1"/>
  <c r="K729" i="1"/>
  <c r="I729" i="1"/>
  <c r="G729" i="1"/>
  <c r="E729" i="1"/>
  <c r="A729" i="1"/>
  <c r="K728" i="1"/>
  <c r="I728" i="1"/>
  <c r="G728" i="1"/>
  <c r="E728" i="1"/>
  <c r="A728" i="1"/>
  <c r="K727" i="1"/>
  <c r="I727" i="1"/>
  <c r="G727" i="1"/>
  <c r="E727" i="1"/>
  <c r="A727" i="1"/>
  <c r="K726" i="1"/>
  <c r="I726" i="1"/>
  <c r="G726" i="1"/>
  <c r="E726" i="1"/>
  <c r="A726" i="1"/>
  <c r="K725" i="1"/>
  <c r="I725" i="1"/>
  <c r="G725" i="1"/>
  <c r="E725" i="1"/>
  <c r="A725" i="1"/>
  <c r="K724" i="1"/>
  <c r="I724" i="1"/>
  <c r="G724" i="1"/>
  <c r="E724" i="1"/>
  <c r="A724" i="1"/>
  <c r="K723" i="1"/>
  <c r="I723" i="1"/>
  <c r="G723" i="1"/>
  <c r="E723" i="1"/>
  <c r="A723" i="1"/>
  <c r="K722" i="1"/>
  <c r="I722" i="1"/>
  <c r="G722" i="1"/>
  <c r="E722" i="1"/>
  <c r="A722" i="1"/>
  <c r="K721" i="1"/>
  <c r="I721" i="1"/>
  <c r="G721" i="1"/>
  <c r="E721" i="1"/>
  <c r="A721" i="1"/>
  <c r="K720" i="1"/>
  <c r="I720" i="1"/>
  <c r="G720" i="1"/>
  <c r="E720" i="1"/>
  <c r="A720" i="1"/>
  <c r="K719" i="1"/>
  <c r="I719" i="1"/>
  <c r="G719" i="1"/>
  <c r="E719" i="1"/>
  <c r="A719" i="1"/>
  <c r="K718" i="1"/>
  <c r="I718" i="1"/>
  <c r="G718" i="1"/>
  <c r="E718" i="1"/>
  <c r="A718" i="1"/>
  <c r="K717" i="1"/>
  <c r="I717" i="1"/>
  <c r="G717" i="1"/>
  <c r="E717" i="1"/>
  <c r="A717" i="1"/>
  <c r="K716" i="1"/>
  <c r="I716" i="1"/>
  <c r="G716" i="1"/>
  <c r="E716" i="1"/>
  <c r="A716" i="1"/>
  <c r="K715" i="1"/>
  <c r="I715" i="1"/>
  <c r="G715" i="1"/>
  <c r="E715" i="1"/>
  <c r="A715" i="1"/>
  <c r="K714" i="1"/>
  <c r="I714" i="1"/>
  <c r="G714" i="1"/>
  <c r="E714" i="1"/>
  <c r="A714" i="1"/>
  <c r="K713" i="1"/>
  <c r="I713" i="1"/>
  <c r="G713" i="1"/>
  <c r="E713" i="1"/>
  <c r="A713" i="1"/>
  <c r="K712" i="1"/>
  <c r="I712" i="1"/>
  <c r="G712" i="1"/>
  <c r="E712" i="1"/>
  <c r="A712" i="1"/>
  <c r="K711" i="1"/>
  <c r="I711" i="1"/>
  <c r="G711" i="1"/>
  <c r="E711" i="1"/>
  <c r="A711" i="1"/>
  <c r="K710" i="1"/>
  <c r="I710" i="1"/>
  <c r="G710" i="1"/>
  <c r="E710" i="1"/>
  <c r="A710" i="1"/>
  <c r="K709" i="1"/>
  <c r="I709" i="1"/>
  <c r="G709" i="1"/>
  <c r="E709" i="1"/>
  <c r="A709" i="1"/>
  <c r="K708" i="1"/>
  <c r="I708" i="1"/>
  <c r="G708" i="1"/>
  <c r="E708" i="1"/>
  <c r="A708" i="1"/>
  <c r="K707" i="1"/>
  <c r="I707" i="1"/>
  <c r="G707" i="1"/>
  <c r="E707" i="1"/>
  <c r="A707" i="1"/>
  <c r="K706" i="1"/>
  <c r="I706" i="1"/>
  <c r="G706" i="1"/>
  <c r="E706" i="1"/>
  <c r="A706" i="1"/>
  <c r="K705" i="1"/>
  <c r="I705" i="1"/>
  <c r="G705" i="1"/>
  <c r="E705" i="1"/>
  <c r="A705" i="1"/>
  <c r="K704" i="1"/>
  <c r="I704" i="1"/>
  <c r="G704" i="1"/>
  <c r="E704" i="1"/>
  <c r="A704" i="1"/>
  <c r="K703" i="1"/>
  <c r="I703" i="1"/>
  <c r="G703" i="1"/>
  <c r="E703" i="1"/>
  <c r="A703" i="1"/>
  <c r="K702" i="1"/>
  <c r="I702" i="1"/>
  <c r="G702" i="1"/>
  <c r="E702" i="1"/>
  <c r="A702" i="1"/>
  <c r="K701" i="1"/>
  <c r="I701" i="1"/>
  <c r="G701" i="1"/>
  <c r="E701" i="1"/>
  <c r="A701" i="1"/>
  <c r="K700" i="1"/>
  <c r="I700" i="1"/>
  <c r="G700" i="1"/>
  <c r="E700" i="1"/>
  <c r="A700" i="1"/>
  <c r="K699" i="1"/>
  <c r="I699" i="1"/>
  <c r="G699" i="1"/>
  <c r="E699" i="1"/>
  <c r="A699" i="1"/>
  <c r="K698" i="1"/>
  <c r="I698" i="1"/>
  <c r="G698" i="1"/>
  <c r="E698" i="1"/>
  <c r="A698" i="1"/>
  <c r="K697" i="1"/>
  <c r="I697" i="1"/>
  <c r="G697" i="1"/>
  <c r="E697" i="1"/>
  <c r="A697" i="1"/>
  <c r="K696" i="1"/>
  <c r="I696" i="1"/>
  <c r="G696" i="1"/>
  <c r="A696" i="1"/>
  <c r="K695" i="1"/>
  <c r="I695" i="1"/>
  <c r="G695" i="1"/>
  <c r="E695" i="1"/>
  <c r="A695" i="1"/>
  <c r="K694" i="1"/>
  <c r="I694" i="1"/>
  <c r="G694" i="1"/>
  <c r="E694" i="1"/>
  <c r="A694" i="1"/>
  <c r="K693" i="1"/>
  <c r="I693" i="1"/>
  <c r="G693" i="1"/>
  <c r="E693" i="1"/>
  <c r="A693" i="1"/>
  <c r="K692" i="1"/>
  <c r="I692" i="1"/>
  <c r="G692" i="1"/>
  <c r="E692" i="1"/>
  <c r="A692" i="1"/>
  <c r="K691" i="1"/>
  <c r="I691" i="1"/>
  <c r="G691" i="1"/>
  <c r="E691" i="1"/>
  <c r="A691" i="1"/>
  <c r="K690" i="1"/>
  <c r="I690" i="1"/>
  <c r="G690" i="1"/>
  <c r="E690" i="1"/>
  <c r="A690" i="1"/>
  <c r="K689" i="1"/>
  <c r="I689" i="1"/>
  <c r="G689" i="1"/>
  <c r="E689" i="1"/>
  <c r="A689" i="1"/>
  <c r="K688" i="1"/>
  <c r="I688" i="1"/>
  <c r="G688" i="1"/>
  <c r="E688" i="1"/>
  <c r="A688" i="1"/>
  <c r="K687" i="1"/>
  <c r="I687" i="1"/>
  <c r="G687" i="1"/>
  <c r="E687" i="1"/>
  <c r="A687" i="1"/>
  <c r="K686" i="1"/>
  <c r="I686" i="1"/>
  <c r="G686" i="1"/>
  <c r="E686" i="1"/>
  <c r="A686" i="1"/>
  <c r="K685" i="1"/>
  <c r="I685" i="1"/>
  <c r="G685" i="1"/>
  <c r="E685" i="1"/>
  <c r="A685" i="1"/>
  <c r="K684" i="1"/>
  <c r="I684" i="1"/>
  <c r="G684" i="1"/>
  <c r="E684" i="1"/>
  <c r="A684" i="1"/>
  <c r="K683" i="1"/>
  <c r="I683" i="1"/>
  <c r="G683" i="1"/>
  <c r="E683" i="1"/>
  <c r="A683" i="1"/>
  <c r="K682" i="1"/>
  <c r="I682" i="1"/>
  <c r="G682" i="1"/>
  <c r="E682" i="1"/>
  <c r="A682" i="1"/>
  <c r="K681" i="1"/>
  <c r="I681" i="1"/>
  <c r="G681" i="1"/>
  <c r="E681" i="1"/>
  <c r="A681" i="1"/>
  <c r="K680" i="1"/>
  <c r="I680" i="1"/>
  <c r="G680" i="1"/>
  <c r="E680" i="1"/>
  <c r="A680" i="1"/>
  <c r="K679" i="1"/>
  <c r="I679" i="1"/>
  <c r="G679" i="1"/>
  <c r="E679" i="1"/>
  <c r="A679" i="1"/>
  <c r="K678" i="1"/>
  <c r="I678" i="1"/>
  <c r="G678" i="1"/>
  <c r="E678" i="1"/>
  <c r="A678" i="1"/>
  <c r="K677" i="1"/>
  <c r="I677" i="1"/>
  <c r="G677" i="1"/>
  <c r="E677" i="1"/>
  <c r="A677" i="1"/>
  <c r="K676" i="1"/>
  <c r="I676" i="1"/>
  <c r="G676" i="1"/>
  <c r="E676" i="1"/>
  <c r="A676" i="1"/>
  <c r="K675" i="1"/>
  <c r="I675" i="1"/>
  <c r="G675" i="1"/>
  <c r="E675" i="1"/>
  <c r="A675" i="1"/>
  <c r="K674" i="1"/>
  <c r="I674" i="1"/>
  <c r="G674" i="1"/>
  <c r="E674" i="1"/>
  <c r="A674" i="1"/>
  <c r="K673" i="1"/>
  <c r="I673" i="1"/>
  <c r="G673" i="1"/>
  <c r="E673" i="1"/>
  <c r="A673" i="1"/>
  <c r="K672" i="1"/>
  <c r="I672" i="1"/>
  <c r="G672" i="1"/>
  <c r="E672" i="1"/>
  <c r="A672" i="1"/>
  <c r="K671" i="1"/>
  <c r="I671" i="1"/>
  <c r="G671" i="1"/>
  <c r="E671" i="1"/>
  <c r="A671" i="1"/>
  <c r="K670" i="1"/>
  <c r="I670" i="1"/>
  <c r="G670" i="1"/>
  <c r="E670" i="1"/>
  <c r="A670" i="1"/>
  <c r="K669" i="1"/>
  <c r="I669" i="1"/>
  <c r="G669" i="1"/>
  <c r="E669" i="1"/>
  <c r="A669" i="1"/>
  <c r="K668" i="1"/>
  <c r="I668" i="1"/>
  <c r="G668" i="1"/>
  <c r="E668" i="1"/>
  <c r="A668" i="1"/>
  <c r="K667" i="1"/>
  <c r="I667" i="1"/>
  <c r="G667" i="1"/>
  <c r="E667" i="1"/>
  <c r="A667" i="1"/>
  <c r="K666" i="1"/>
  <c r="I666" i="1"/>
  <c r="G666" i="1"/>
  <c r="E666" i="1"/>
  <c r="A666" i="1"/>
  <c r="K665" i="1"/>
  <c r="I665" i="1"/>
  <c r="G665" i="1"/>
  <c r="E665" i="1"/>
  <c r="A665" i="1"/>
  <c r="K664" i="1"/>
  <c r="I664" i="1"/>
  <c r="G664" i="1"/>
  <c r="E664" i="1"/>
  <c r="A664" i="1"/>
  <c r="K663" i="1"/>
  <c r="I663" i="1"/>
  <c r="G663" i="1"/>
  <c r="E663" i="1"/>
  <c r="A663" i="1"/>
  <c r="K662" i="1"/>
  <c r="I662" i="1"/>
  <c r="G662" i="1"/>
  <c r="E662" i="1"/>
  <c r="A662" i="1"/>
  <c r="K661" i="1"/>
  <c r="I661" i="1"/>
  <c r="G661" i="1"/>
  <c r="E661" i="1"/>
  <c r="A661" i="1"/>
  <c r="K660" i="1"/>
  <c r="I660" i="1"/>
  <c r="G660" i="1"/>
  <c r="E660" i="1"/>
  <c r="A660" i="1"/>
  <c r="K659" i="1"/>
  <c r="I659" i="1"/>
  <c r="G659" i="1"/>
  <c r="E659" i="1"/>
  <c r="A659" i="1"/>
  <c r="K658" i="1"/>
  <c r="I658" i="1"/>
  <c r="G658" i="1"/>
  <c r="A658" i="1"/>
  <c r="K657" i="1"/>
  <c r="I657" i="1"/>
  <c r="G657" i="1"/>
  <c r="E657" i="1"/>
  <c r="A657" i="1"/>
  <c r="K656" i="1"/>
  <c r="I656" i="1"/>
  <c r="G656" i="1"/>
  <c r="E656" i="1"/>
  <c r="A656" i="1"/>
  <c r="K655" i="1"/>
  <c r="I655" i="1"/>
  <c r="G655" i="1"/>
  <c r="E655" i="1"/>
  <c r="A655" i="1"/>
  <c r="K654" i="1"/>
  <c r="I654" i="1"/>
  <c r="G654" i="1"/>
  <c r="E654" i="1"/>
  <c r="A654" i="1"/>
  <c r="K653" i="1"/>
  <c r="I653" i="1"/>
  <c r="G653" i="1"/>
  <c r="E653" i="1"/>
  <c r="A653" i="1"/>
  <c r="K652" i="1"/>
  <c r="I652" i="1"/>
  <c r="G652" i="1"/>
  <c r="E652" i="1"/>
  <c r="A652" i="1"/>
  <c r="K651" i="1"/>
  <c r="I651" i="1"/>
  <c r="G651" i="1"/>
  <c r="E651" i="1"/>
  <c r="A651" i="1"/>
  <c r="K650" i="1"/>
  <c r="I650" i="1"/>
  <c r="G650" i="1"/>
  <c r="E650" i="1"/>
  <c r="A650" i="1"/>
  <c r="K649" i="1"/>
  <c r="I649" i="1"/>
  <c r="G649" i="1"/>
  <c r="E649" i="1"/>
  <c r="A649" i="1"/>
  <c r="K648" i="1"/>
  <c r="I648" i="1"/>
  <c r="G648" i="1"/>
  <c r="E648" i="1"/>
  <c r="A648" i="1"/>
  <c r="K647" i="1"/>
  <c r="I647" i="1"/>
  <c r="G647" i="1"/>
  <c r="E647" i="1"/>
  <c r="A647" i="1"/>
  <c r="K646" i="1"/>
  <c r="I646" i="1"/>
  <c r="G646" i="1"/>
  <c r="E646" i="1"/>
  <c r="A646" i="1"/>
  <c r="K645" i="1"/>
  <c r="I645" i="1"/>
  <c r="G645" i="1"/>
  <c r="E645" i="1"/>
  <c r="A645" i="1"/>
  <c r="K644" i="1"/>
  <c r="I644" i="1"/>
  <c r="G644" i="1"/>
  <c r="E644" i="1"/>
  <c r="A644" i="1"/>
  <c r="K643" i="1"/>
  <c r="I643" i="1"/>
  <c r="G643" i="1"/>
  <c r="E643" i="1"/>
  <c r="A643" i="1"/>
  <c r="K642" i="1"/>
  <c r="I642" i="1"/>
  <c r="G642" i="1"/>
  <c r="E642" i="1"/>
  <c r="A642" i="1"/>
  <c r="K641" i="1"/>
  <c r="I641" i="1"/>
  <c r="G641" i="1"/>
  <c r="E641" i="1"/>
  <c r="A641" i="1"/>
  <c r="K640" i="1"/>
  <c r="I640" i="1"/>
  <c r="G640" i="1"/>
  <c r="E640" i="1"/>
  <c r="A640" i="1"/>
  <c r="K639" i="1"/>
  <c r="I639" i="1"/>
  <c r="G639" i="1"/>
  <c r="E639" i="1"/>
  <c r="A639" i="1"/>
  <c r="K638" i="1"/>
  <c r="I638" i="1"/>
  <c r="G638" i="1"/>
  <c r="E638" i="1"/>
  <c r="A638" i="1"/>
  <c r="K637" i="1"/>
  <c r="I637" i="1"/>
  <c r="G637" i="1"/>
  <c r="E637" i="1"/>
  <c r="A637" i="1"/>
  <c r="K636" i="1"/>
  <c r="I636" i="1"/>
  <c r="G636" i="1"/>
  <c r="E636" i="1"/>
  <c r="A636" i="1"/>
  <c r="K635" i="1"/>
  <c r="I635" i="1"/>
  <c r="G635" i="1"/>
  <c r="E635" i="1"/>
  <c r="A635" i="1"/>
  <c r="K634" i="1"/>
  <c r="I634" i="1"/>
  <c r="G634" i="1"/>
  <c r="E634" i="1"/>
  <c r="A634" i="1"/>
  <c r="K633" i="1"/>
  <c r="I633" i="1"/>
  <c r="G633" i="1"/>
  <c r="E633" i="1"/>
  <c r="A633" i="1"/>
  <c r="K632" i="1"/>
  <c r="I632" i="1"/>
  <c r="G632" i="1"/>
  <c r="A632" i="1"/>
  <c r="K631" i="1"/>
  <c r="I631" i="1"/>
  <c r="G631" i="1"/>
  <c r="E631" i="1"/>
  <c r="A631" i="1"/>
  <c r="K630" i="1"/>
  <c r="I630" i="1"/>
  <c r="G630" i="1"/>
  <c r="E630" i="1"/>
  <c r="A630" i="1"/>
  <c r="K629" i="1"/>
  <c r="I629" i="1"/>
  <c r="G629" i="1"/>
  <c r="E629" i="1"/>
  <c r="A629" i="1"/>
  <c r="K628" i="1"/>
  <c r="I628" i="1"/>
  <c r="G628" i="1"/>
  <c r="E628" i="1"/>
  <c r="A628" i="1"/>
  <c r="K627" i="1"/>
  <c r="I627" i="1"/>
  <c r="G627" i="1"/>
  <c r="A627" i="1"/>
  <c r="K626" i="1"/>
  <c r="I626" i="1"/>
  <c r="G626" i="1"/>
  <c r="E626" i="1"/>
  <c r="A626" i="1"/>
  <c r="K625" i="1"/>
  <c r="I625" i="1"/>
  <c r="G625" i="1"/>
  <c r="E625" i="1"/>
  <c r="A625" i="1"/>
  <c r="K624" i="1"/>
  <c r="I624" i="1"/>
  <c r="G624" i="1"/>
  <c r="E624" i="1"/>
  <c r="A624" i="1"/>
  <c r="K623" i="1"/>
  <c r="I623" i="1"/>
  <c r="G623" i="1"/>
  <c r="E623" i="1"/>
  <c r="A623" i="1"/>
  <c r="K622" i="1"/>
  <c r="I622" i="1"/>
  <c r="G622" i="1"/>
  <c r="E622" i="1"/>
  <c r="A622" i="1"/>
  <c r="K621" i="1"/>
  <c r="I621" i="1"/>
  <c r="G621" i="1"/>
  <c r="E621" i="1"/>
  <c r="A621" i="1"/>
  <c r="K620" i="1"/>
  <c r="I620" i="1"/>
  <c r="G620" i="1"/>
  <c r="E620" i="1"/>
  <c r="A620" i="1"/>
  <c r="K619" i="1"/>
  <c r="I619" i="1"/>
  <c r="G619" i="1"/>
  <c r="E619" i="1"/>
  <c r="A619" i="1"/>
  <c r="K618" i="1"/>
  <c r="I618" i="1"/>
  <c r="G618" i="1"/>
  <c r="E618" i="1"/>
  <c r="A618" i="1"/>
  <c r="K617" i="1"/>
  <c r="I617" i="1"/>
  <c r="G617" i="1"/>
  <c r="E617" i="1"/>
  <c r="A617" i="1"/>
  <c r="K616" i="1"/>
  <c r="I616" i="1"/>
  <c r="G616" i="1"/>
  <c r="E616" i="1"/>
  <c r="A616" i="1"/>
  <c r="K615" i="1"/>
  <c r="I615" i="1"/>
  <c r="G615" i="1"/>
  <c r="E615" i="1"/>
  <c r="A615" i="1"/>
  <c r="K614" i="1"/>
  <c r="I614" i="1"/>
  <c r="G614" i="1"/>
  <c r="E614" i="1"/>
  <c r="A614" i="1"/>
  <c r="K613" i="1"/>
  <c r="I613" i="1"/>
  <c r="G613" i="1"/>
  <c r="E613" i="1"/>
  <c r="A613" i="1"/>
  <c r="K612" i="1"/>
  <c r="I612" i="1"/>
  <c r="G612" i="1"/>
  <c r="A612" i="1"/>
  <c r="K611" i="1"/>
  <c r="I611" i="1"/>
  <c r="G611" i="1"/>
  <c r="E611" i="1"/>
  <c r="A611" i="1"/>
  <c r="K610" i="1"/>
  <c r="I610" i="1"/>
  <c r="G610" i="1"/>
  <c r="E610" i="1"/>
  <c r="A610" i="1"/>
  <c r="K609" i="1"/>
  <c r="I609" i="1"/>
  <c r="G609" i="1"/>
  <c r="E609" i="1"/>
  <c r="A609" i="1"/>
  <c r="K608" i="1"/>
  <c r="I608" i="1"/>
  <c r="G608" i="1"/>
  <c r="E608" i="1"/>
  <c r="A608" i="1"/>
  <c r="K607" i="1"/>
  <c r="I607" i="1"/>
  <c r="G607" i="1"/>
  <c r="E607" i="1"/>
  <c r="A607" i="1"/>
  <c r="K606" i="1"/>
  <c r="I606" i="1"/>
  <c r="G606" i="1"/>
  <c r="E606" i="1"/>
  <c r="A606" i="1"/>
  <c r="K605" i="1"/>
  <c r="I605" i="1"/>
  <c r="G605" i="1"/>
  <c r="E605" i="1"/>
  <c r="A605" i="1"/>
  <c r="K604" i="1"/>
  <c r="I604" i="1"/>
  <c r="G604" i="1"/>
  <c r="E604" i="1"/>
  <c r="A604" i="1"/>
  <c r="K603" i="1"/>
  <c r="I603" i="1"/>
  <c r="G603" i="1"/>
  <c r="E603" i="1"/>
  <c r="A603" i="1"/>
  <c r="K602" i="1"/>
  <c r="I602" i="1"/>
  <c r="G602" i="1"/>
  <c r="A602" i="1"/>
  <c r="K601" i="1"/>
  <c r="I601" i="1"/>
  <c r="G601" i="1"/>
  <c r="E601" i="1"/>
  <c r="A601" i="1"/>
  <c r="K600" i="1"/>
  <c r="I600" i="1"/>
  <c r="G600" i="1"/>
  <c r="E600" i="1"/>
  <c r="A600" i="1"/>
  <c r="K599" i="1"/>
  <c r="I599" i="1"/>
  <c r="G599" i="1"/>
  <c r="E599" i="1"/>
  <c r="A599" i="1"/>
  <c r="K598" i="1"/>
  <c r="I598" i="1"/>
  <c r="G598" i="1"/>
  <c r="E598" i="1"/>
  <c r="A598" i="1"/>
  <c r="K597" i="1"/>
  <c r="I597" i="1"/>
  <c r="G597" i="1"/>
  <c r="E597" i="1"/>
  <c r="A597" i="1"/>
  <c r="K596" i="1"/>
  <c r="I596" i="1"/>
  <c r="G596" i="1"/>
  <c r="E596" i="1"/>
  <c r="A596" i="1"/>
  <c r="K595" i="1"/>
  <c r="I595" i="1"/>
  <c r="G595" i="1"/>
  <c r="E595" i="1"/>
  <c r="A595" i="1"/>
  <c r="K594" i="1"/>
  <c r="I594" i="1"/>
  <c r="G594" i="1"/>
  <c r="E594" i="1"/>
  <c r="A594" i="1"/>
  <c r="K593" i="1"/>
  <c r="I593" i="1"/>
  <c r="G593" i="1"/>
  <c r="E593" i="1"/>
  <c r="A593" i="1"/>
  <c r="K592" i="1"/>
  <c r="I592" i="1"/>
  <c r="G592" i="1"/>
  <c r="E592" i="1"/>
  <c r="A592" i="1"/>
  <c r="K591" i="1"/>
  <c r="I591" i="1"/>
  <c r="G591" i="1"/>
  <c r="E591" i="1"/>
  <c r="A591" i="1"/>
  <c r="K590" i="1"/>
  <c r="I590" i="1"/>
  <c r="G590" i="1"/>
  <c r="E590" i="1"/>
  <c r="A590" i="1"/>
  <c r="K589" i="1"/>
  <c r="I589" i="1"/>
  <c r="G589" i="1"/>
  <c r="E589" i="1"/>
  <c r="A589" i="1"/>
  <c r="K588" i="1"/>
  <c r="I588" i="1"/>
  <c r="G588" i="1"/>
  <c r="E588" i="1"/>
  <c r="A588" i="1"/>
  <c r="K587" i="1"/>
  <c r="I587" i="1"/>
  <c r="G587" i="1"/>
  <c r="E587" i="1"/>
  <c r="A587" i="1"/>
  <c r="K586" i="1"/>
  <c r="I586" i="1"/>
  <c r="G586" i="1"/>
  <c r="E586" i="1"/>
  <c r="A586" i="1"/>
  <c r="K585" i="1"/>
  <c r="I585" i="1"/>
  <c r="G585" i="1"/>
  <c r="E585" i="1"/>
  <c r="A585" i="1"/>
  <c r="K584" i="1"/>
  <c r="I584" i="1"/>
  <c r="G584" i="1"/>
  <c r="E584" i="1"/>
  <c r="A584" i="1"/>
  <c r="K583" i="1"/>
  <c r="I583" i="1"/>
  <c r="G583" i="1"/>
  <c r="E583" i="1"/>
  <c r="A583" i="1"/>
  <c r="K582" i="1"/>
  <c r="I582" i="1"/>
  <c r="G582" i="1"/>
  <c r="E582" i="1"/>
  <c r="A582" i="1"/>
  <c r="K581" i="1"/>
  <c r="I581" i="1"/>
  <c r="G581" i="1"/>
  <c r="E581" i="1"/>
  <c r="A581" i="1"/>
  <c r="K580" i="1"/>
  <c r="I580" i="1"/>
  <c r="G580" i="1"/>
  <c r="E580" i="1"/>
  <c r="A580" i="1"/>
  <c r="K579" i="1"/>
  <c r="I579" i="1"/>
  <c r="G579" i="1"/>
  <c r="E579" i="1"/>
  <c r="A579" i="1"/>
  <c r="K578" i="1"/>
  <c r="I578" i="1"/>
  <c r="G578" i="1"/>
  <c r="E578" i="1"/>
  <c r="A578" i="1"/>
  <c r="K577" i="1"/>
  <c r="I577" i="1"/>
  <c r="G577" i="1"/>
  <c r="E577" i="1"/>
  <c r="A577" i="1"/>
  <c r="K576" i="1"/>
  <c r="I576" i="1"/>
  <c r="G576" i="1"/>
  <c r="E576" i="1"/>
  <c r="A576" i="1"/>
  <c r="K575" i="1"/>
  <c r="I575" i="1"/>
  <c r="G575" i="1"/>
  <c r="E575" i="1"/>
  <c r="A575" i="1"/>
  <c r="K574" i="1"/>
  <c r="I574" i="1"/>
  <c r="G574" i="1"/>
  <c r="E574" i="1"/>
  <c r="A574" i="1"/>
  <c r="K573" i="1"/>
  <c r="I573" i="1"/>
  <c r="G573" i="1"/>
  <c r="E573" i="1"/>
  <c r="A573" i="1"/>
  <c r="K572" i="1"/>
  <c r="I572" i="1"/>
  <c r="G572" i="1"/>
  <c r="E572" i="1"/>
  <c r="A572" i="1"/>
  <c r="K571" i="1"/>
  <c r="I571" i="1"/>
  <c r="G571" i="1"/>
  <c r="E571" i="1"/>
  <c r="A571" i="1"/>
  <c r="K570" i="1"/>
  <c r="I570" i="1"/>
  <c r="G570" i="1"/>
  <c r="E570" i="1"/>
  <c r="A570" i="1"/>
  <c r="K569" i="1"/>
  <c r="I569" i="1"/>
  <c r="G569" i="1"/>
  <c r="E569" i="1"/>
  <c r="A569" i="1"/>
  <c r="K568" i="1"/>
  <c r="I568" i="1"/>
  <c r="G568" i="1"/>
  <c r="E568" i="1"/>
  <c r="A568" i="1"/>
  <c r="K567" i="1"/>
  <c r="I567" i="1"/>
  <c r="G567" i="1"/>
  <c r="E567" i="1"/>
  <c r="A567" i="1"/>
  <c r="K566" i="1"/>
  <c r="I566" i="1"/>
  <c r="G566" i="1"/>
  <c r="E566" i="1"/>
  <c r="A566" i="1"/>
  <c r="K565" i="1"/>
  <c r="I565" i="1"/>
  <c r="G565" i="1"/>
  <c r="E565" i="1"/>
  <c r="A565" i="1"/>
  <c r="K564" i="1"/>
  <c r="I564" i="1"/>
  <c r="G564" i="1"/>
  <c r="E564" i="1"/>
  <c r="A564" i="1"/>
  <c r="K563" i="1"/>
  <c r="I563" i="1"/>
  <c r="G563" i="1"/>
  <c r="E563" i="1"/>
  <c r="A563" i="1"/>
  <c r="K562" i="1"/>
  <c r="I562" i="1"/>
  <c r="G562" i="1"/>
  <c r="E562" i="1"/>
  <c r="A562" i="1"/>
  <c r="K561" i="1"/>
  <c r="I561" i="1"/>
  <c r="G561" i="1"/>
  <c r="E561" i="1"/>
  <c r="A561" i="1"/>
  <c r="K560" i="1"/>
  <c r="I560" i="1"/>
  <c r="G560" i="1"/>
  <c r="E560" i="1"/>
  <c r="A560" i="1"/>
  <c r="K559" i="1"/>
  <c r="I559" i="1"/>
  <c r="G559" i="1"/>
  <c r="E559" i="1"/>
  <c r="A559" i="1"/>
  <c r="K558" i="1"/>
  <c r="I558" i="1"/>
  <c r="G558" i="1"/>
  <c r="E558" i="1"/>
  <c r="A558" i="1"/>
  <c r="K557" i="1"/>
  <c r="I557" i="1"/>
  <c r="G557" i="1"/>
  <c r="E557" i="1"/>
  <c r="A557" i="1"/>
  <c r="K556" i="1"/>
  <c r="I556" i="1"/>
  <c r="G556" i="1"/>
  <c r="E556" i="1"/>
  <c r="A556" i="1"/>
  <c r="K555" i="1"/>
  <c r="I555" i="1"/>
  <c r="G555" i="1"/>
  <c r="E555" i="1"/>
  <c r="A555" i="1"/>
  <c r="K554" i="1"/>
  <c r="I554" i="1"/>
  <c r="G554" i="1"/>
  <c r="E554" i="1"/>
  <c r="A554" i="1"/>
  <c r="K553" i="1"/>
  <c r="I553" i="1"/>
  <c r="G553" i="1"/>
  <c r="E553" i="1"/>
  <c r="A553" i="1"/>
  <c r="K552" i="1"/>
  <c r="I552" i="1"/>
  <c r="G552" i="1"/>
  <c r="E552" i="1"/>
  <c r="A552" i="1"/>
  <c r="K551" i="1"/>
  <c r="I551" i="1"/>
  <c r="G551" i="1"/>
  <c r="E551" i="1"/>
  <c r="A551" i="1"/>
  <c r="K550" i="1"/>
  <c r="I550" i="1"/>
  <c r="G550" i="1"/>
  <c r="E550" i="1"/>
  <c r="A550" i="1"/>
  <c r="K549" i="1"/>
  <c r="I549" i="1"/>
  <c r="G549" i="1"/>
  <c r="E549" i="1"/>
  <c r="A549" i="1"/>
  <c r="K548" i="1"/>
  <c r="I548" i="1"/>
  <c r="G548" i="1"/>
  <c r="E548" i="1"/>
  <c r="A548" i="1"/>
  <c r="K547" i="1"/>
  <c r="I547" i="1"/>
  <c r="G547" i="1"/>
  <c r="E547" i="1"/>
  <c r="A547" i="1"/>
  <c r="K546" i="1"/>
  <c r="I546" i="1"/>
  <c r="G546" i="1"/>
  <c r="E546" i="1"/>
  <c r="A546" i="1"/>
  <c r="K545" i="1"/>
  <c r="I545" i="1"/>
  <c r="G545" i="1"/>
  <c r="E545" i="1"/>
  <c r="A545" i="1"/>
  <c r="K544" i="1"/>
  <c r="I544" i="1"/>
  <c r="G544" i="1"/>
  <c r="E544" i="1"/>
  <c r="A544" i="1"/>
  <c r="K543" i="1"/>
  <c r="I543" i="1"/>
  <c r="G543" i="1"/>
  <c r="E543" i="1"/>
  <c r="A543" i="1"/>
  <c r="K542" i="1"/>
  <c r="I542" i="1"/>
  <c r="G542" i="1"/>
  <c r="E542" i="1"/>
  <c r="A542" i="1"/>
  <c r="K541" i="1"/>
  <c r="I541" i="1"/>
  <c r="G541" i="1"/>
  <c r="E541" i="1"/>
  <c r="A541" i="1"/>
  <c r="K540" i="1"/>
  <c r="I540" i="1"/>
  <c r="G540" i="1"/>
  <c r="E540" i="1"/>
  <c r="A540" i="1"/>
  <c r="K539" i="1"/>
  <c r="I539" i="1"/>
  <c r="G539" i="1"/>
  <c r="E539" i="1"/>
  <c r="A539" i="1"/>
  <c r="K538" i="1"/>
  <c r="I538" i="1"/>
  <c r="G538" i="1"/>
  <c r="E538" i="1"/>
  <c r="A538" i="1"/>
  <c r="K537" i="1"/>
  <c r="I537" i="1"/>
  <c r="G537" i="1"/>
  <c r="E537" i="1"/>
  <c r="A537" i="1"/>
  <c r="K536" i="1"/>
  <c r="I536" i="1"/>
  <c r="G536" i="1"/>
  <c r="E536" i="1"/>
  <c r="A536" i="1"/>
  <c r="K535" i="1"/>
  <c r="I535" i="1"/>
  <c r="G535" i="1"/>
  <c r="E535" i="1"/>
  <c r="A535" i="1"/>
  <c r="K534" i="1"/>
  <c r="I534" i="1"/>
  <c r="G534" i="1"/>
  <c r="E534" i="1"/>
  <c r="A534" i="1"/>
  <c r="K533" i="1"/>
  <c r="I533" i="1"/>
  <c r="G533" i="1"/>
  <c r="E533" i="1"/>
  <c r="A533" i="1"/>
  <c r="K532" i="1"/>
  <c r="I532" i="1"/>
  <c r="G532" i="1"/>
  <c r="E532" i="1"/>
  <c r="A532" i="1"/>
  <c r="K531" i="1"/>
  <c r="I531" i="1"/>
  <c r="G531" i="1"/>
  <c r="E531" i="1"/>
  <c r="A531" i="1"/>
  <c r="K530" i="1"/>
  <c r="I530" i="1"/>
  <c r="G530" i="1"/>
  <c r="E530" i="1"/>
  <c r="A530" i="1"/>
  <c r="K529" i="1"/>
  <c r="I529" i="1"/>
  <c r="G529" i="1"/>
  <c r="E529" i="1"/>
  <c r="A529" i="1"/>
  <c r="K528" i="1"/>
  <c r="I528" i="1"/>
  <c r="G528" i="1"/>
  <c r="E528" i="1"/>
  <c r="A528" i="1"/>
  <c r="K527" i="1"/>
  <c r="I527" i="1"/>
  <c r="G527" i="1"/>
  <c r="E527" i="1"/>
  <c r="A527" i="1"/>
  <c r="K526" i="1"/>
  <c r="I526" i="1"/>
  <c r="G526" i="1"/>
  <c r="E526" i="1"/>
  <c r="A526" i="1"/>
  <c r="K525" i="1"/>
  <c r="I525" i="1"/>
  <c r="G525" i="1"/>
  <c r="E525" i="1"/>
  <c r="A525" i="1"/>
  <c r="K524" i="1"/>
  <c r="I524" i="1"/>
  <c r="G524" i="1"/>
  <c r="E524" i="1"/>
  <c r="A524" i="1"/>
  <c r="K523" i="1"/>
  <c r="I523" i="1"/>
  <c r="G523" i="1"/>
  <c r="E523" i="1"/>
  <c r="A523" i="1"/>
  <c r="K522" i="1"/>
  <c r="I522" i="1"/>
  <c r="G522" i="1"/>
  <c r="E522" i="1"/>
  <c r="A522" i="1"/>
  <c r="K521" i="1"/>
  <c r="I521" i="1"/>
  <c r="G521" i="1"/>
  <c r="E521" i="1"/>
  <c r="A521" i="1"/>
  <c r="K520" i="1"/>
  <c r="I520" i="1"/>
  <c r="G520" i="1"/>
  <c r="A520" i="1"/>
  <c r="K519" i="1"/>
  <c r="I519" i="1"/>
  <c r="G519" i="1"/>
  <c r="E519" i="1"/>
  <c r="A519" i="1"/>
  <c r="K518" i="1"/>
  <c r="I518" i="1"/>
  <c r="G518" i="1"/>
  <c r="E518" i="1"/>
  <c r="A518" i="1"/>
  <c r="K517" i="1"/>
  <c r="I517" i="1"/>
  <c r="G517" i="1"/>
  <c r="E517" i="1"/>
  <c r="A517" i="1"/>
  <c r="K516" i="1"/>
  <c r="I516" i="1"/>
  <c r="G516" i="1"/>
  <c r="E516" i="1"/>
  <c r="A516" i="1"/>
  <c r="K515" i="1"/>
  <c r="I515" i="1"/>
  <c r="G515" i="1"/>
  <c r="E515" i="1"/>
  <c r="A515" i="1"/>
  <c r="K514" i="1"/>
  <c r="I514" i="1"/>
  <c r="G514" i="1"/>
  <c r="E514" i="1"/>
  <c r="A514" i="1"/>
  <c r="K513" i="1"/>
  <c r="I513" i="1"/>
  <c r="G513" i="1"/>
  <c r="E513" i="1"/>
  <c r="A513" i="1"/>
  <c r="K512" i="1"/>
  <c r="I512" i="1"/>
  <c r="G512" i="1"/>
  <c r="E512" i="1"/>
  <c r="A512" i="1"/>
  <c r="K511" i="1"/>
  <c r="I511" i="1"/>
  <c r="G511" i="1"/>
  <c r="E511" i="1"/>
  <c r="A511" i="1"/>
  <c r="K510" i="1"/>
  <c r="I510" i="1"/>
  <c r="G510" i="1"/>
  <c r="E510" i="1"/>
  <c r="A510" i="1"/>
  <c r="K509" i="1"/>
  <c r="I509" i="1"/>
  <c r="G509" i="1"/>
  <c r="E509" i="1"/>
  <c r="A509" i="1"/>
  <c r="K508" i="1"/>
  <c r="I508" i="1"/>
  <c r="G508" i="1"/>
  <c r="E508" i="1"/>
  <c r="A508" i="1"/>
  <c r="K507" i="1"/>
  <c r="I507" i="1"/>
  <c r="G507" i="1"/>
  <c r="E507" i="1"/>
  <c r="A507" i="1"/>
  <c r="K506" i="1"/>
  <c r="I506" i="1"/>
  <c r="G506" i="1"/>
  <c r="A506" i="1"/>
  <c r="K505" i="1"/>
  <c r="I505" i="1"/>
  <c r="G505" i="1"/>
  <c r="E505" i="1"/>
  <c r="A505" i="1"/>
  <c r="K504" i="1"/>
  <c r="I504" i="1"/>
  <c r="G504" i="1"/>
  <c r="E504" i="1"/>
  <c r="A504" i="1"/>
  <c r="K503" i="1"/>
  <c r="I503" i="1"/>
  <c r="G503" i="1"/>
  <c r="E503" i="1"/>
  <c r="A503" i="1"/>
  <c r="K502" i="1"/>
  <c r="I502" i="1"/>
  <c r="G502" i="1"/>
  <c r="E502" i="1"/>
  <c r="A502" i="1"/>
  <c r="K501" i="1"/>
  <c r="I501" i="1"/>
  <c r="G501" i="1"/>
  <c r="E501" i="1"/>
  <c r="A501" i="1"/>
  <c r="K500" i="1"/>
  <c r="I500" i="1"/>
  <c r="G500" i="1"/>
  <c r="E500" i="1"/>
  <c r="A500" i="1"/>
  <c r="K499" i="1"/>
  <c r="I499" i="1"/>
  <c r="G499" i="1"/>
  <c r="E499" i="1"/>
  <c r="A499" i="1"/>
  <c r="K498" i="1"/>
  <c r="I498" i="1"/>
  <c r="G498" i="1"/>
  <c r="E498" i="1"/>
  <c r="A498" i="1"/>
  <c r="K497" i="1"/>
  <c r="I497" i="1"/>
  <c r="G497" i="1"/>
  <c r="E497" i="1"/>
  <c r="A497" i="1"/>
  <c r="K496" i="1"/>
  <c r="I496" i="1"/>
  <c r="G496" i="1"/>
  <c r="E496" i="1"/>
  <c r="A496" i="1"/>
  <c r="K495" i="1"/>
  <c r="I495" i="1"/>
  <c r="G495" i="1"/>
  <c r="E495" i="1"/>
  <c r="A495" i="1"/>
  <c r="K494" i="1"/>
  <c r="I494" i="1"/>
  <c r="G494" i="1"/>
  <c r="E494" i="1"/>
  <c r="A494" i="1"/>
  <c r="K493" i="1"/>
  <c r="I493" i="1"/>
  <c r="G493" i="1"/>
  <c r="E493" i="1"/>
  <c r="A493" i="1"/>
  <c r="K492" i="1"/>
  <c r="I492" i="1"/>
  <c r="G492" i="1"/>
  <c r="E492" i="1"/>
  <c r="A492" i="1"/>
  <c r="K491" i="1"/>
  <c r="I491" i="1"/>
  <c r="G491" i="1"/>
  <c r="E491" i="1"/>
  <c r="A491" i="1"/>
  <c r="K490" i="1"/>
  <c r="I490" i="1"/>
  <c r="G490" i="1"/>
  <c r="E490" i="1"/>
  <c r="A490" i="1"/>
  <c r="K489" i="1"/>
  <c r="I489" i="1"/>
  <c r="G489" i="1"/>
  <c r="E489" i="1"/>
  <c r="A489" i="1"/>
  <c r="K488" i="1"/>
  <c r="I488" i="1"/>
  <c r="G488" i="1"/>
  <c r="E488" i="1"/>
  <c r="A488" i="1"/>
  <c r="K487" i="1"/>
  <c r="I487" i="1"/>
  <c r="G487" i="1"/>
  <c r="E487" i="1"/>
  <c r="A487" i="1"/>
  <c r="K486" i="1"/>
  <c r="I486" i="1"/>
  <c r="G486" i="1"/>
  <c r="E486" i="1"/>
  <c r="A486" i="1"/>
  <c r="K485" i="1"/>
  <c r="I485" i="1"/>
  <c r="G485" i="1"/>
  <c r="E485" i="1"/>
  <c r="A485" i="1"/>
  <c r="K484" i="1"/>
  <c r="I484" i="1"/>
  <c r="G484" i="1"/>
  <c r="E484" i="1"/>
  <c r="A484" i="1"/>
  <c r="K483" i="1"/>
  <c r="I483" i="1"/>
  <c r="G483" i="1"/>
  <c r="E483" i="1"/>
  <c r="A483" i="1"/>
  <c r="K482" i="1"/>
  <c r="I482" i="1"/>
  <c r="G482" i="1"/>
  <c r="E482" i="1"/>
  <c r="A482" i="1"/>
  <c r="K481" i="1"/>
  <c r="I481" i="1"/>
  <c r="G481" i="1"/>
  <c r="E481" i="1"/>
  <c r="A481" i="1"/>
  <c r="K480" i="1"/>
  <c r="I480" i="1"/>
  <c r="G480" i="1"/>
  <c r="E480" i="1"/>
  <c r="A480" i="1"/>
  <c r="K479" i="1"/>
  <c r="I479" i="1"/>
  <c r="G479" i="1"/>
  <c r="E479" i="1"/>
  <c r="A479" i="1"/>
  <c r="K478" i="1"/>
  <c r="I478" i="1"/>
  <c r="G478" i="1"/>
  <c r="E478" i="1"/>
  <c r="A478" i="1"/>
  <c r="K477" i="1"/>
  <c r="I477" i="1"/>
  <c r="G477" i="1"/>
  <c r="E477" i="1"/>
  <c r="A477" i="1"/>
  <c r="K476" i="1"/>
  <c r="I476" i="1"/>
  <c r="G476" i="1"/>
  <c r="E476" i="1"/>
  <c r="A476" i="1"/>
  <c r="K475" i="1"/>
  <c r="I475" i="1"/>
  <c r="G475" i="1"/>
  <c r="E475" i="1"/>
  <c r="A475" i="1"/>
  <c r="K474" i="1"/>
  <c r="I474" i="1"/>
  <c r="G474" i="1"/>
  <c r="E474" i="1"/>
  <c r="A474" i="1"/>
  <c r="K473" i="1"/>
  <c r="I473" i="1"/>
  <c r="G473" i="1"/>
  <c r="E473" i="1"/>
  <c r="A473" i="1"/>
  <c r="K472" i="1"/>
  <c r="I472" i="1"/>
  <c r="G472" i="1"/>
  <c r="E472" i="1"/>
  <c r="A472" i="1"/>
  <c r="K471" i="1"/>
  <c r="I471" i="1"/>
  <c r="G471" i="1"/>
  <c r="E471" i="1"/>
  <c r="A471" i="1"/>
  <c r="K470" i="1"/>
  <c r="I470" i="1"/>
  <c r="G470" i="1"/>
  <c r="E470" i="1"/>
  <c r="A470" i="1"/>
  <c r="K469" i="1"/>
  <c r="I469" i="1"/>
  <c r="G469" i="1"/>
  <c r="E469" i="1"/>
  <c r="A469" i="1"/>
  <c r="K468" i="1"/>
  <c r="I468" i="1"/>
  <c r="G468" i="1"/>
  <c r="E468" i="1"/>
  <c r="A468" i="1"/>
  <c r="K467" i="1"/>
  <c r="I467" i="1"/>
  <c r="G467" i="1"/>
  <c r="E467" i="1"/>
  <c r="A467" i="1"/>
  <c r="K466" i="1"/>
  <c r="I466" i="1"/>
  <c r="G466" i="1"/>
  <c r="E466" i="1"/>
  <c r="A466" i="1"/>
  <c r="K465" i="1"/>
  <c r="I465" i="1"/>
  <c r="G465" i="1"/>
  <c r="E465" i="1"/>
  <c r="A465" i="1"/>
  <c r="K464" i="1"/>
  <c r="I464" i="1"/>
  <c r="G464" i="1"/>
  <c r="E464" i="1"/>
  <c r="A464" i="1"/>
  <c r="K463" i="1"/>
  <c r="I463" i="1"/>
  <c r="G463" i="1"/>
  <c r="E463" i="1"/>
  <c r="A463" i="1"/>
  <c r="K462" i="1"/>
  <c r="I462" i="1"/>
  <c r="G462" i="1"/>
  <c r="E462" i="1"/>
  <c r="A462" i="1"/>
  <c r="K461" i="1"/>
  <c r="I461" i="1"/>
  <c r="G461" i="1"/>
  <c r="E461" i="1"/>
  <c r="A461" i="1"/>
  <c r="K460" i="1"/>
  <c r="I460" i="1"/>
  <c r="G460" i="1"/>
  <c r="E460" i="1"/>
  <c r="A460" i="1"/>
  <c r="K459" i="1"/>
  <c r="I459" i="1"/>
  <c r="G459" i="1"/>
  <c r="E459" i="1"/>
  <c r="A459" i="1"/>
  <c r="K458" i="1"/>
  <c r="I458" i="1"/>
  <c r="G458" i="1"/>
  <c r="E458" i="1"/>
  <c r="A458" i="1"/>
  <c r="K457" i="1"/>
  <c r="I457" i="1"/>
  <c r="G457" i="1"/>
  <c r="A457" i="1"/>
  <c r="K456" i="1"/>
  <c r="I456" i="1"/>
  <c r="G456" i="1"/>
  <c r="E456" i="1"/>
  <c r="A456" i="1"/>
  <c r="K455" i="1"/>
  <c r="I455" i="1"/>
  <c r="G455" i="1"/>
  <c r="E455" i="1"/>
  <c r="A455" i="1"/>
  <c r="K454" i="1"/>
  <c r="I454" i="1"/>
  <c r="G454" i="1"/>
  <c r="E454" i="1"/>
  <c r="A454" i="1"/>
  <c r="K453" i="1"/>
  <c r="I453" i="1"/>
  <c r="G453" i="1"/>
  <c r="E453" i="1"/>
  <c r="A453" i="1"/>
  <c r="K452" i="1"/>
  <c r="I452" i="1"/>
  <c r="G452" i="1"/>
  <c r="E452" i="1"/>
  <c r="A452" i="1"/>
  <c r="K451" i="1"/>
  <c r="I451" i="1"/>
  <c r="G451" i="1"/>
  <c r="E451" i="1"/>
  <c r="A451" i="1"/>
  <c r="K450" i="1"/>
  <c r="I450" i="1"/>
  <c r="G450" i="1"/>
  <c r="E450" i="1"/>
  <c r="A450" i="1"/>
  <c r="K449" i="1"/>
  <c r="I449" i="1"/>
  <c r="G449" i="1"/>
  <c r="E449" i="1"/>
  <c r="A449" i="1"/>
  <c r="K448" i="1"/>
  <c r="I448" i="1"/>
  <c r="G448" i="1"/>
  <c r="A448" i="1"/>
  <c r="K447" i="1"/>
  <c r="I447" i="1"/>
  <c r="G447" i="1"/>
  <c r="E447" i="1"/>
  <c r="A447" i="1"/>
  <c r="K446" i="1"/>
  <c r="I446" i="1"/>
  <c r="G446" i="1"/>
  <c r="A446" i="1"/>
  <c r="K445" i="1"/>
  <c r="I445" i="1"/>
  <c r="G445" i="1"/>
  <c r="E445" i="1"/>
  <c r="A445" i="1"/>
  <c r="K444" i="1"/>
  <c r="I444" i="1"/>
  <c r="G444" i="1"/>
  <c r="E444" i="1"/>
  <c r="A444" i="1"/>
  <c r="K443" i="1"/>
  <c r="I443" i="1"/>
  <c r="G443" i="1"/>
  <c r="E443" i="1"/>
  <c r="A443" i="1"/>
  <c r="K442" i="1"/>
  <c r="I442" i="1"/>
  <c r="G442" i="1"/>
  <c r="E442" i="1"/>
  <c r="A442" i="1"/>
  <c r="K441" i="1"/>
  <c r="I441" i="1"/>
  <c r="G441" i="1"/>
  <c r="E441" i="1"/>
  <c r="A441" i="1"/>
  <c r="K440" i="1"/>
  <c r="I440" i="1"/>
  <c r="G440" i="1"/>
  <c r="E440" i="1"/>
  <c r="A440" i="1"/>
  <c r="K439" i="1"/>
  <c r="I439" i="1"/>
  <c r="G439" i="1"/>
  <c r="E439" i="1"/>
  <c r="A439" i="1"/>
  <c r="K438" i="1"/>
  <c r="I438" i="1"/>
  <c r="G438" i="1"/>
  <c r="E438" i="1"/>
  <c r="A438" i="1"/>
  <c r="K437" i="1"/>
  <c r="I437" i="1"/>
  <c r="G437" i="1"/>
  <c r="E437" i="1"/>
  <c r="A437" i="1"/>
  <c r="K436" i="1"/>
  <c r="I436" i="1"/>
  <c r="G436" i="1"/>
  <c r="E436" i="1"/>
  <c r="A436" i="1"/>
  <c r="K435" i="1"/>
  <c r="I435" i="1"/>
  <c r="G435" i="1"/>
  <c r="E435" i="1"/>
  <c r="A435" i="1"/>
  <c r="K434" i="1"/>
  <c r="I434" i="1"/>
  <c r="G434" i="1"/>
  <c r="E434" i="1"/>
  <c r="A434" i="1"/>
  <c r="K433" i="1"/>
  <c r="I433" i="1"/>
  <c r="G433" i="1"/>
  <c r="E433" i="1"/>
  <c r="A433" i="1"/>
  <c r="K432" i="1"/>
  <c r="I432" i="1"/>
  <c r="G432" i="1"/>
  <c r="E432" i="1"/>
  <c r="A432" i="1"/>
  <c r="K431" i="1"/>
  <c r="I431" i="1"/>
  <c r="G431" i="1"/>
  <c r="E431" i="1"/>
  <c r="A431" i="1"/>
  <c r="K430" i="1"/>
  <c r="I430" i="1"/>
  <c r="G430" i="1"/>
  <c r="E430" i="1"/>
  <c r="A430" i="1"/>
  <c r="K429" i="1"/>
  <c r="I429" i="1"/>
  <c r="G429" i="1"/>
  <c r="E429" i="1"/>
  <c r="A429" i="1"/>
  <c r="K428" i="1"/>
  <c r="I428" i="1"/>
  <c r="G428" i="1"/>
  <c r="E428" i="1"/>
  <c r="A428" i="1"/>
  <c r="K427" i="1"/>
  <c r="I427" i="1"/>
  <c r="G427" i="1"/>
  <c r="E427" i="1"/>
  <c r="A427" i="1"/>
  <c r="K426" i="1"/>
  <c r="I426" i="1"/>
  <c r="G426" i="1"/>
  <c r="E426" i="1"/>
  <c r="A426" i="1"/>
  <c r="K425" i="1"/>
  <c r="I425" i="1"/>
  <c r="G425" i="1"/>
  <c r="E425" i="1"/>
  <c r="A425" i="1"/>
  <c r="K424" i="1"/>
  <c r="I424" i="1"/>
  <c r="G424" i="1"/>
  <c r="E424" i="1"/>
  <c r="A424" i="1"/>
  <c r="K423" i="1"/>
  <c r="I423" i="1"/>
  <c r="G423" i="1"/>
  <c r="E423" i="1"/>
  <c r="A423" i="1"/>
  <c r="K422" i="1"/>
  <c r="I422" i="1"/>
  <c r="G422" i="1"/>
  <c r="E422" i="1"/>
  <c r="A422" i="1"/>
  <c r="K421" i="1"/>
  <c r="I421" i="1"/>
  <c r="G421" i="1"/>
  <c r="E421" i="1"/>
  <c r="A421" i="1"/>
  <c r="K420" i="1"/>
  <c r="I420" i="1"/>
  <c r="G420" i="1"/>
  <c r="E420" i="1"/>
  <c r="A420" i="1"/>
  <c r="K419" i="1"/>
  <c r="I419" i="1"/>
  <c r="G419" i="1"/>
  <c r="E419" i="1"/>
  <c r="A419" i="1"/>
  <c r="K418" i="1"/>
  <c r="I418" i="1"/>
  <c r="G418" i="1"/>
  <c r="E418" i="1"/>
  <c r="A418" i="1"/>
  <c r="K417" i="1"/>
  <c r="I417" i="1"/>
  <c r="G417" i="1"/>
  <c r="E417" i="1"/>
  <c r="A417" i="1"/>
  <c r="K416" i="1"/>
  <c r="I416" i="1"/>
  <c r="G416" i="1"/>
  <c r="E416" i="1"/>
  <c r="A416" i="1"/>
  <c r="K415" i="1"/>
  <c r="I415" i="1"/>
  <c r="G415" i="1"/>
  <c r="E415" i="1"/>
  <c r="A415" i="1"/>
  <c r="K414" i="1"/>
  <c r="I414" i="1"/>
  <c r="G414" i="1"/>
  <c r="E414" i="1"/>
  <c r="A414" i="1"/>
  <c r="K413" i="1"/>
  <c r="I413" i="1"/>
  <c r="G413" i="1"/>
  <c r="E413" i="1"/>
  <c r="A413" i="1"/>
  <c r="K412" i="1"/>
  <c r="I412" i="1"/>
  <c r="G412" i="1"/>
  <c r="E412" i="1"/>
  <c r="A412" i="1"/>
  <c r="K411" i="1"/>
  <c r="I411" i="1"/>
  <c r="G411" i="1"/>
  <c r="E411" i="1"/>
  <c r="A411" i="1"/>
  <c r="K410" i="1"/>
  <c r="I410" i="1"/>
  <c r="G410" i="1"/>
  <c r="E410" i="1"/>
  <c r="A410" i="1"/>
  <c r="K409" i="1"/>
  <c r="I409" i="1"/>
  <c r="G409" i="1"/>
  <c r="E409" i="1"/>
  <c r="A409" i="1"/>
  <c r="K408" i="1"/>
  <c r="I408" i="1"/>
  <c r="G408" i="1"/>
  <c r="E408" i="1"/>
  <c r="A408" i="1"/>
  <c r="K407" i="1"/>
  <c r="I407" i="1"/>
  <c r="G407" i="1"/>
  <c r="E407" i="1"/>
  <c r="A407" i="1"/>
  <c r="K406" i="1"/>
  <c r="I406" i="1"/>
  <c r="G406" i="1"/>
  <c r="E406" i="1"/>
  <c r="A406" i="1"/>
  <c r="K405" i="1"/>
  <c r="I405" i="1"/>
  <c r="G405" i="1"/>
  <c r="E405" i="1"/>
  <c r="A405" i="1"/>
  <c r="K404" i="1"/>
  <c r="I404" i="1"/>
  <c r="G404" i="1"/>
  <c r="E404" i="1"/>
  <c r="A404" i="1"/>
  <c r="K403" i="1"/>
  <c r="I403" i="1"/>
  <c r="G403" i="1"/>
  <c r="E403" i="1"/>
  <c r="A403" i="1"/>
  <c r="K402" i="1"/>
  <c r="I402" i="1"/>
  <c r="G402" i="1"/>
  <c r="E402" i="1"/>
  <c r="A402" i="1"/>
  <c r="K401" i="1"/>
  <c r="I401" i="1"/>
  <c r="G401" i="1"/>
  <c r="E401" i="1"/>
  <c r="A401" i="1"/>
  <c r="K400" i="1"/>
  <c r="I400" i="1"/>
  <c r="G400" i="1"/>
  <c r="E400" i="1"/>
  <c r="A400" i="1"/>
  <c r="K399" i="1"/>
  <c r="I399" i="1"/>
  <c r="G399" i="1"/>
  <c r="E399" i="1"/>
  <c r="A399" i="1"/>
  <c r="K398" i="1"/>
  <c r="I398" i="1"/>
  <c r="G398" i="1"/>
  <c r="E398" i="1"/>
  <c r="A398" i="1"/>
  <c r="K397" i="1"/>
  <c r="I397" i="1"/>
  <c r="G397" i="1"/>
  <c r="E397" i="1"/>
  <c r="A397" i="1"/>
  <c r="K396" i="1"/>
  <c r="I396" i="1"/>
  <c r="G396" i="1"/>
  <c r="E396" i="1"/>
  <c r="A396" i="1"/>
  <c r="K395" i="1"/>
  <c r="I395" i="1"/>
  <c r="G395" i="1"/>
  <c r="E395" i="1"/>
  <c r="A395" i="1"/>
  <c r="K394" i="1"/>
  <c r="I394" i="1"/>
  <c r="G394" i="1"/>
  <c r="E394" i="1"/>
  <c r="A394" i="1"/>
  <c r="K393" i="1"/>
  <c r="I393" i="1"/>
  <c r="G393" i="1"/>
  <c r="E393" i="1"/>
  <c r="A393" i="1"/>
  <c r="K392" i="1"/>
  <c r="I392" i="1"/>
  <c r="G392" i="1"/>
  <c r="E392" i="1"/>
  <c r="A392" i="1"/>
  <c r="K391" i="1"/>
  <c r="I391" i="1"/>
  <c r="G391" i="1"/>
  <c r="E391" i="1"/>
  <c r="A391" i="1"/>
  <c r="K390" i="1"/>
  <c r="I390" i="1"/>
  <c r="G390" i="1"/>
  <c r="E390" i="1"/>
  <c r="A390" i="1"/>
  <c r="K389" i="1"/>
  <c r="I389" i="1"/>
  <c r="G389" i="1"/>
  <c r="E389" i="1"/>
  <c r="A389" i="1"/>
  <c r="K388" i="1"/>
  <c r="I388" i="1"/>
  <c r="G388" i="1"/>
  <c r="E388" i="1"/>
  <c r="A388" i="1"/>
  <c r="K387" i="1"/>
  <c r="I387" i="1"/>
  <c r="G387" i="1"/>
  <c r="E387" i="1"/>
  <c r="A387" i="1"/>
  <c r="K386" i="1"/>
  <c r="I386" i="1"/>
  <c r="G386" i="1"/>
  <c r="E386" i="1"/>
  <c r="A386" i="1"/>
  <c r="K385" i="1"/>
  <c r="I385" i="1"/>
  <c r="G385" i="1"/>
  <c r="E385" i="1"/>
  <c r="A385" i="1"/>
  <c r="K384" i="1"/>
  <c r="I384" i="1"/>
  <c r="G384" i="1"/>
  <c r="E384" i="1"/>
  <c r="A384" i="1"/>
  <c r="K383" i="1"/>
  <c r="I383" i="1"/>
  <c r="G383" i="1"/>
  <c r="E383" i="1"/>
  <c r="A383" i="1"/>
  <c r="K382" i="1"/>
  <c r="I382" i="1"/>
  <c r="G382" i="1"/>
  <c r="E382" i="1"/>
  <c r="A382" i="1"/>
  <c r="K381" i="1"/>
  <c r="I381" i="1"/>
  <c r="G381" i="1"/>
  <c r="E381" i="1"/>
  <c r="A381" i="1"/>
  <c r="K380" i="1"/>
  <c r="I380" i="1"/>
  <c r="G380" i="1"/>
  <c r="E380" i="1"/>
  <c r="A380" i="1"/>
  <c r="K379" i="1"/>
  <c r="I379" i="1"/>
  <c r="G379" i="1"/>
  <c r="E379" i="1"/>
  <c r="A379" i="1"/>
  <c r="K378" i="1"/>
  <c r="I378" i="1"/>
  <c r="G378" i="1"/>
  <c r="E378" i="1"/>
  <c r="A378" i="1"/>
  <c r="K377" i="1"/>
  <c r="I377" i="1"/>
  <c r="G377" i="1"/>
  <c r="E377" i="1"/>
  <c r="A377" i="1"/>
  <c r="K376" i="1"/>
  <c r="I376" i="1"/>
  <c r="G376" i="1"/>
  <c r="E376" i="1"/>
  <c r="A376" i="1"/>
  <c r="K375" i="1"/>
  <c r="I375" i="1"/>
  <c r="G375" i="1"/>
  <c r="E375" i="1"/>
  <c r="A375" i="1"/>
  <c r="K374" i="1"/>
  <c r="I374" i="1"/>
  <c r="G374" i="1"/>
  <c r="E374" i="1"/>
  <c r="A374" i="1"/>
  <c r="K373" i="1"/>
  <c r="I373" i="1"/>
  <c r="G373" i="1"/>
  <c r="E373" i="1"/>
  <c r="A373" i="1"/>
  <c r="K372" i="1"/>
  <c r="I372" i="1"/>
  <c r="G372" i="1"/>
  <c r="E372" i="1"/>
  <c r="A372" i="1"/>
  <c r="K371" i="1"/>
  <c r="I371" i="1"/>
  <c r="G371" i="1"/>
  <c r="E371" i="1"/>
  <c r="A371" i="1"/>
  <c r="K370" i="1"/>
  <c r="I370" i="1"/>
  <c r="G370" i="1"/>
  <c r="E370" i="1"/>
  <c r="A370" i="1"/>
  <c r="K369" i="1"/>
  <c r="I369" i="1"/>
  <c r="G369" i="1"/>
  <c r="E369" i="1"/>
  <c r="A369" i="1"/>
  <c r="K368" i="1"/>
  <c r="I368" i="1"/>
  <c r="G368" i="1"/>
  <c r="E368" i="1"/>
  <c r="A368" i="1"/>
  <c r="K367" i="1"/>
  <c r="I367" i="1"/>
  <c r="G367" i="1"/>
  <c r="E367" i="1"/>
  <c r="A367" i="1"/>
  <c r="K366" i="1"/>
  <c r="I366" i="1"/>
  <c r="G366" i="1"/>
  <c r="E366" i="1"/>
  <c r="A366" i="1"/>
  <c r="K365" i="1"/>
  <c r="I365" i="1"/>
  <c r="G365" i="1"/>
  <c r="E365" i="1"/>
  <c r="A365" i="1"/>
  <c r="K364" i="1"/>
  <c r="I364" i="1"/>
  <c r="G364" i="1"/>
  <c r="E364" i="1"/>
  <c r="A364" i="1"/>
  <c r="K363" i="1"/>
  <c r="I363" i="1"/>
  <c r="G363" i="1"/>
  <c r="E363" i="1"/>
  <c r="A363" i="1"/>
  <c r="K362" i="1"/>
  <c r="I362" i="1"/>
  <c r="G362" i="1"/>
  <c r="E362" i="1"/>
  <c r="A362" i="1"/>
  <c r="K361" i="1"/>
  <c r="I361" i="1"/>
  <c r="G361" i="1"/>
  <c r="E361" i="1"/>
  <c r="A361" i="1"/>
  <c r="K360" i="1"/>
  <c r="I360" i="1"/>
  <c r="G360" i="1"/>
  <c r="E360" i="1"/>
  <c r="A360" i="1"/>
  <c r="K359" i="1"/>
  <c r="I359" i="1"/>
  <c r="G359" i="1"/>
  <c r="E359" i="1"/>
  <c r="A359" i="1"/>
  <c r="K358" i="1"/>
  <c r="I358" i="1"/>
  <c r="G358" i="1"/>
  <c r="E358" i="1"/>
  <c r="A358" i="1"/>
  <c r="K357" i="1"/>
  <c r="I357" i="1"/>
  <c r="G357" i="1"/>
  <c r="E357" i="1"/>
  <c r="A357" i="1"/>
  <c r="K356" i="1"/>
  <c r="I356" i="1"/>
  <c r="G356" i="1"/>
  <c r="E356" i="1"/>
  <c r="A356" i="1"/>
  <c r="K355" i="1"/>
  <c r="I355" i="1"/>
  <c r="G355" i="1"/>
  <c r="E355" i="1"/>
  <c r="A355" i="1"/>
  <c r="K354" i="1"/>
  <c r="I354" i="1"/>
  <c r="G354" i="1"/>
  <c r="E354" i="1"/>
  <c r="A354" i="1"/>
  <c r="K353" i="1"/>
  <c r="I353" i="1"/>
  <c r="G353" i="1"/>
  <c r="E353" i="1"/>
  <c r="A353" i="1"/>
  <c r="K352" i="1"/>
  <c r="I352" i="1"/>
  <c r="G352" i="1"/>
  <c r="E352" i="1"/>
  <c r="A352" i="1"/>
  <c r="K351" i="1"/>
  <c r="I351" i="1"/>
  <c r="G351" i="1"/>
  <c r="E351" i="1"/>
  <c r="A351" i="1"/>
  <c r="K350" i="1"/>
  <c r="I350" i="1"/>
  <c r="G350" i="1"/>
  <c r="E350" i="1"/>
  <c r="A350" i="1"/>
  <c r="K349" i="1"/>
  <c r="I349" i="1"/>
  <c r="G349" i="1"/>
  <c r="E349" i="1"/>
  <c r="A349" i="1"/>
  <c r="K348" i="1"/>
  <c r="I348" i="1"/>
  <c r="G348" i="1"/>
  <c r="E348" i="1"/>
  <c r="A348" i="1"/>
  <c r="K347" i="1"/>
  <c r="I347" i="1"/>
  <c r="G347" i="1"/>
  <c r="E347" i="1"/>
  <c r="A347" i="1"/>
  <c r="K346" i="1"/>
  <c r="I346" i="1"/>
  <c r="G346" i="1"/>
  <c r="E346" i="1"/>
  <c r="A346" i="1"/>
  <c r="K345" i="1"/>
  <c r="I345" i="1"/>
  <c r="G345" i="1"/>
  <c r="E345" i="1"/>
  <c r="A345" i="1"/>
  <c r="K344" i="1"/>
  <c r="I344" i="1"/>
  <c r="G344" i="1"/>
  <c r="E344" i="1"/>
  <c r="A344" i="1"/>
  <c r="K343" i="1"/>
  <c r="I343" i="1"/>
  <c r="G343" i="1"/>
  <c r="E343" i="1"/>
  <c r="A343" i="1"/>
  <c r="K342" i="1"/>
  <c r="I342" i="1"/>
  <c r="G342" i="1"/>
  <c r="E342" i="1"/>
  <c r="A342" i="1"/>
  <c r="K341" i="1"/>
  <c r="I341" i="1"/>
  <c r="G341" i="1"/>
  <c r="E341" i="1"/>
  <c r="A341" i="1"/>
  <c r="K340" i="1"/>
  <c r="I340" i="1"/>
  <c r="G340" i="1"/>
  <c r="E340" i="1"/>
  <c r="A340" i="1"/>
  <c r="K339" i="1"/>
  <c r="I339" i="1"/>
  <c r="G339" i="1"/>
  <c r="E339" i="1"/>
  <c r="A339" i="1"/>
  <c r="K338" i="1"/>
  <c r="I338" i="1"/>
  <c r="G338" i="1"/>
  <c r="E338" i="1"/>
  <c r="A338" i="1"/>
  <c r="K337" i="1"/>
  <c r="I337" i="1"/>
  <c r="G337" i="1"/>
  <c r="E337" i="1"/>
  <c r="A337" i="1"/>
  <c r="K336" i="1"/>
  <c r="I336" i="1"/>
  <c r="G336" i="1"/>
  <c r="E336" i="1"/>
  <c r="A336" i="1"/>
  <c r="K335" i="1"/>
  <c r="I335" i="1"/>
  <c r="G335" i="1"/>
  <c r="E335" i="1"/>
  <c r="A335" i="1"/>
  <c r="K334" i="1"/>
  <c r="I334" i="1"/>
  <c r="G334" i="1"/>
  <c r="E334" i="1"/>
  <c r="A334" i="1"/>
  <c r="K333" i="1"/>
  <c r="I333" i="1"/>
  <c r="G333" i="1"/>
  <c r="E333" i="1"/>
  <c r="A333" i="1"/>
  <c r="K332" i="1"/>
  <c r="I332" i="1"/>
  <c r="G332" i="1"/>
  <c r="E332" i="1"/>
  <c r="A332" i="1"/>
  <c r="K331" i="1"/>
  <c r="I331" i="1"/>
  <c r="G331" i="1"/>
  <c r="E331" i="1"/>
  <c r="A331" i="1"/>
  <c r="K330" i="1"/>
  <c r="I330" i="1"/>
  <c r="G330" i="1"/>
  <c r="E330" i="1"/>
  <c r="A330" i="1"/>
  <c r="K329" i="1"/>
  <c r="I329" i="1"/>
  <c r="G329" i="1"/>
  <c r="E329" i="1"/>
  <c r="A329" i="1"/>
  <c r="K328" i="1"/>
  <c r="I328" i="1"/>
  <c r="G328" i="1"/>
  <c r="E328" i="1"/>
  <c r="A328" i="1"/>
  <c r="K327" i="1"/>
  <c r="I327" i="1"/>
  <c r="G327" i="1"/>
  <c r="E327" i="1"/>
  <c r="A327" i="1"/>
  <c r="K326" i="1"/>
  <c r="I326" i="1"/>
  <c r="G326" i="1"/>
  <c r="E326" i="1"/>
  <c r="A326" i="1"/>
  <c r="K325" i="1"/>
  <c r="I325" i="1"/>
  <c r="G325" i="1"/>
  <c r="E325" i="1"/>
  <c r="A325" i="1"/>
  <c r="K324" i="1"/>
  <c r="I324" i="1"/>
  <c r="G324" i="1"/>
  <c r="E324" i="1"/>
  <c r="A324" i="1"/>
  <c r="K323" i="1"/>
  <c r="I323" i="1"/>
  <c r="G323" i="1"/>
  <c r="E323" i="1"/>
  <c r="A323" i="1"/>
  <c r="K322" i="1"/>
  <c r="I322" i="1"/>
  <c r="G322" i="1"/>
  <c r="E322" i="1"/>
  <c r="A322" i="1"/>
  <c r="K321" i="1"/>
  <c r="I321" i="1"/>
  <c r="G321" i="1"/>
  <c r="E321" i="1"/>
  <c r="A321" i="1"/>
  <c r="K320" i="1"/>
  <c r="I320" i="1"/>
  <c r="G320" i="1"/>
  <c r="E320" i="1"/>
  <c r="A320" i="1"/>
  <c r="K319" i="1"/>
  <c r="I319" i="1"/>
  <c r="G319" i="1"/>
  <c r="E319" i="1"/>
  <c r="A319" i="1"/>
  <c r="K318" i="1"/>
  <c r="I318" i="1"/>
  <c r="G318" i="1"/>
  <c r="E318" i="1"/>
  <c r="A318" i="1"/>
  <c r="K317" i="1"/>
  <c r="I317" i="1"/>
  <c r="G317" i="1"/>
  <c r="E317" i="1"/>
  <c r="A317" i="1"/>
  <c r="K316" i="1"/>
  <c r="I316" i="1"/>
  <c r="G316" i="1"/>
  <c r="E316" i="1"/>
  <c r="A316" i="1"/>
  <c r="K315" i="1"/>
  <c r="I315" i="1"/>
  <c r="G315" i="1"/>
  <c r="E315" i="1"/>
  <c r="A315" i="1"/>
  <c r="K314" i="1"/>
  <c r="I314" i="1"/>
  <c r="G314" i="1"/>
  <c r="E314" i="1"/>
  <c r="A314" i="1"/>
  <c r="K313" i="1"/>
  <c r="I313" i="1"/>
  <c r="G313" i="1"/>
  <c r="E313" i="1"/>
  <c r="A313" i="1"/>
  <c r="K312" i="1"/>
  <c r="I312" i="1"/>
  <c r="G312" i="1"/>
  <c r="E312" i="1"/>
  <c r="A312" i="1"/>
  <c r="K311" i="1"/>
  <c r="I311" i="1"/>
  <c r="G311" i="1"/>
  <c r="E311" i="1"/>
  <c r="A311" i="1"/>
  <c r="K310" i="1"/>
  <c r="I310" i="1"/>
  <c r="G310" i="1"/>
  <c r="E310" i="1"/>
  <c r="A310" i="1"/>
  <c r="K309" i="1"/>
  <c r="I309" i="1"/>
  <c r="G309" i="1"/>
  <c r="E309" i="1"/>
  <c r="A309" i="1"/>
  <c r="K308" i="1"/>
  <c r="I308" i="1"/>
  <c r="G308" i="1"/>
  <c r="E308" i="1"/>
  <c r="A308" i="1"/>
  <c r="K307" i="1"/>
  <c r="I307" i="1"/>
  <c r="G307" i="1"/>
  <c r="E307" i="1"/>
  <c r="A307" i="1"/>
  <c r="K306" i="1"/>
  <c r="I306" i="1"/>
  <c r="G306" i="1"/>
  <c r="E306" i="1"/>
  <c r="A306" i="1"/>
  <c r="K305" i="1"/>
  <c r="I305" i="1"/>
  <c r="G305" i="1"/>
  <c r="E305" i="1"/>
  <c r="A305" i="1"/>
  <c r="K304" i="1"/>
  <c r="I304" i="1"/>
  <c r="G304" i="1"/>
  <c r="E304" i="1"/>
  <c r="A304" i="1"/>
  <c r="K303" i="1"/>
  <c r="I303" i="1"/>
  <c r="G303" i="1"/>
  <c r="E303" i="1"/>
  <c r="A303" i="1"/>
  <c r="K302" i="1"/>
  <c r="I302" i="1"/>
  <c r="G302" i="1"/>
  <c r="E302" i="1"/>
  <c r="A302" i="1"/>
  <c r="K301" i="1"/>
  <c r="I301" i="1"/>
  <c r="G301" i="1"/>
  <c r="E301" i="1"/>
  <c r="A301" i="1"/>
  <c r="K300" i="1"/>
  <c r="I300" i="1"/>
  <c r="G300" i="1"/>
  <c r="E300" i="1"/>
  <c r="A300" i="1"/>
  <c r="K299" i="1"/>
  <c r="I299" i="1"/>
  <c r="G299" i="1"/>
  <c r="E299" i="1"/>
  <c r="A299" i="1"/>
  <c r="K298" i="1"/>
  <c r="I298" i="1"/>
  <c r="G298" i="1"/>
  <c r="E298" i="1"/>
  <c r="A298" i="1"/>
  <c r="K297" i="1"/>
  <c r="I297" i="1"/>
  <c r="G297" i="1"/>
  <c r="E297" i="1"/>
  <c r="A297" i="1"/>
  <c r="K296" i="1"/>
  <c r="I296" i="1"/>
  <c r="G296" i="1"/>
  <c r="E296" i="1"/>
  <c r="A296" i="1"/>
  <c r="K295" i="1"/>
  <c r="I295" i="1"/>
  <c r="G295" i="1"/>
  <c r="E295" i="1"/>
  <c r="A295" i="1"/>
  <c r="K294" i="1"/>
  <c r="I294" i="1"/>
  <c r="G294" i="1"/>
  <c r="E294" i="1"/>
  <c r="A294" i="1"/>
  <c r="K293" i="1"/>
  <c r="I293" i="1"/>
  <c r="G293" i="1"/>
  <c r="E293" i="1"/>
  <c r="A293" i="1"/>
  <c r="K292" i="1"/>
  <c r="I292" i="1"/>
  <c r="G292" i="1"/>
  <c r="E292" i="1"/>
  <c r="A292" i="1"/>
  <c r="K291" i="1"/>
  <c r="I291" i="1"/>
  <c r="G291" i="1"/>
  <c r="E291" i="1"/>
  <c r="A291" i="1"/>
  <c r="K290" i="1"/>
  <c r="I290" i="1"/>
  <c r="G290" i="1"/>
  <c r="E290" i="1"/>
  <c r="A290" i="1"/>
  <c r="K289" i="1"/>
  <c r="I289" i="1"/>
  <c r="G289" i="1"/>
  <c r="E289" i="1"/>
  <c r="A289" i="1"/>
  <c r="K288" i="1"/>
  <c r="I288" i="1"/>
  <c r="G288" i="1"/>
  <c r="E288" i="1"/>
  <c r="A288" i="1"/>
  <c r="K287" i="1"/>
  <c r="I287" i="1"/>
  <c r="G287" i="1"/>
  <c r="E287" i="1"/>
  <c r="A287" i="1"/>
  <c r="K286" i="1"/>
  <c r="I286" i="1"/>
  <c r="G286" i="1"/>
  <c r="A286" i="1"/>
  <c r="K285" i="1"/>
  <c r="I285" i="1"/>
  <c r="G285" i="1"/>
  <c r="E285" i="1"/>
  <c r="A285" i="1"/>
  <c r="K284" i="1"/>
  <c r="I284" i="1"/>
  <c r="G284" i="1"/>
  <c r="E284" i="1"/>
  <c r="A284" i="1"/>
  <c r="K283" i="1"/>
  <c r="I283" i="1"/>
  <c r="G283" i="1"/>
  <c r="E283" i="1"/>
  <c r="A283" i="1"/>
  <c r="K282" i="1"/>
  <c r="I282" i="1"/>
  <c r="G282" i="1"/>
  <c r="E282" i="1"/>
  <c r="A282" i="1"/>
  <c r="K281" i="1"/>
  <c r="I281" i="1"/>
  <c r="G281" i="1"/>
  <c r="E281" i="1"/>
  <c r="A281" i="1"/>
  <c r="K280" i="1"/>
  <c r="I280" i="1"/>
  <c r="G280" i="1"/>
  <c r="E280" i="1"/>
  <c r="A280" i="1"/>
  <c r="K279" i="1"/>
  <c r="I279" i="1"/>
  <c r="G279" i="1"/>
  <c r="E279" i="1"/>
  <c r="A279" i="1"/>
  <c r="K278" i="1"/>
  <c r="I278" i="1"/>
  <c r="G278" i="1"/>
  <c r="E278" i="1"/>
  <c r="A278" i="1"/>
  <c r="K277" i="1"/>
  <c r="I277" i="1"/>
  <c r="G277" i="1"/>
  <c r="E277" i="1"/>
  <c r="A277" i="1"/>
  <c r="K276" i="1"/>
  <c r="I276" i="1"/>
  <c r="G276" i="1"/>
  <c r="E276" i="1"/>
  <c r="A276" i="1"/>
  <c r="K275" i="1"/>
  <c r="I275" i="1"/>
  <c r="G275" i="1"/>
  <c r="E275" i="1"/>
  <c r="A275" i="1"/>
  <c r="K274" i="1"/>
  <c r="I274" i="1"/>
  <c r="G274" i="1"/>
  <c r="E274" i="1"/>
  <c r="A274" i="1"/>
  <c r="K273" i="1"/>
  <c r="I273" i="1"/>
  <c r="G273" i="1"/>
  <c r="E273" i="1"/>
  <c r="A273" i="1"/>
  <c r="K272" i="1"/>
  <c r="I272" i="1"/>
  <c r="G272" i="1"/>
  <c r="E272" i="1"/>
  <c r="A272" i="1"/>
  <c r="K271" i="1"/>
  <c r="I271" i="1"/>
  <c r="G271" i="1"/>
  <c r="E271" i="1"/>
  <c r="A271" i="1"/>
  <c r="K270" i="1"/>
  <c r="I270" i="1"/>
  <c r="G270" i="1"/>
  <c r="E270" i="1"/>
  <c r="A270" i="1"/>
  <c r="K269" i="1"/>
  <c r="I269" i="1"/>
  <c r="G269" i="1"/>
  <c r="E269" i="1"/>
  <c r="A269" i="1"/>
  <c r="K268" i="1"/>
  <c r="I268" i="1"/>
  <c r="G268" i="1"/>
  <c r="E268" i="1"/>
  <c r="A268" i="1"/>
  <c r="K267" i="1"/>
  <c r="I267" i="1"/>
  <c r="G267" i="1"/>
  <c r="E267" i="1"/>
  <c r="A267" i="1"/>
  <c r="K266" i="1"/>
  <c r="I266" i="1"/>
  <c r="G266" i="1"/>
  <c r="E266" i="1"/>
  <c r="A266" i="1"/>
  <c r="K265" i="1"/>
  <c r="I265" i="1"/>
  <c r="G265" i="1"/>
  <c r="E265" i="1"/>
  <c r="A265" i="1"/>
  <c r="K264" i="1"/>
  <c r="I264" i="1"/>
  <c r="G264" i="1"/>
  <c r="E264" i="1"/>
  <c r="A264" i="1"/>
  <c r="K263" i="1"/>
  <c r="I263" i="1"/>
  <c r="G263" i="1"/>
  <c r="E263" i="1"/>
  <c r="A263" i="1"/>
  <c r="K262" i="1"/>
  <c r="I262" i="1"/>
  <c r="G262" i="1"/>
  <c r="E262" i="1"/>
  <c r="A262" i="1"/>
  <c r="K261" i="1"/>
  <c r="I261" i="1"/>
  <c r="G261" i="1"/>
  <c r="E261" i="1"/>
  <c r="A261" i="1"/>
  <c r="K260" i="1"/>
  <c r="I260" i="1"/>
  <c r="G260" i="1"/>
  <c r="E260" i="1"/>
  <c r="A260" i="1"/>
  <c r="K259" i="1"/>
  <c r="I259" i="1"/>
  <c r="G259" i="1"/>
  <c r="E259" i="1"/>
  <c r="A259" i="1"/>
  <c r="K258" i="1"/>
  <c r="I258" i="1"/>
  <c r="G258" i="1"/>
  <c r="K257" i="1"/>
  <c r="I257" i="1"/>
  <c r="G257" i="1"/>
  <c r="E257" i="1"/>
  <c r="A257" i="1"/>
  <c r="K256" i="1"/>
  <c r="I256" i="1"/>
  <c r="G256" i="1"/>
  <c r="E256" i="1"/>
  <c r="A256" i="1"/>
  <c r="K255" i="1"/>
  <c r="I255" i="1"/>
  <c r="G255" i="1"/>
  <c r="E255" i="1"/>
  <c r="A255" i="1"/>
  <c r="K254" i="1"/>
  <c r="I254" i="1"/>
  <c r="G254" i="1"/>
  <c r="E254" i="1"/>
  <c r="A254" i="1"/>
  <c r="K253" i="1"/>
  <c r="I253" i="1"/>
  <c r="G253" i="1"/>
  <c r="E253" i="1"/>
  <c r="A253" i="1"/>
  <c r="K252" i="1"/>
  <c r="I252" i="1"/>
  <c r="G252" i="1"/>
  <c r="E252" i="1"/>
  <c r="A252" i="1"/>
  <c r="K251" i="1"/>
  <c r="I251" i="1"/>
  <c r="G251" i="1"/>
  <c r="E251" i="1"/>
  <c r="A251" i="1"/>
  <c r="K250" i="1"/>
  <c r="I250" i="1"/>
  <c r="G250" i="1"/>
  <c r="E250" i="1"/>
  <c r="A250" i="1"/>
  <c r="K249" i="1"/>
  <c r="I249" i="1"/>
  <c r="G249" i="1"/>
  <c r="E249" i="1"/>
  <c r="A249" i="1"/>
  <c r="K248" i="1"/>
  <c r="I248" i="1"/>
  <c r="G248" i="1"/>
  <c r="E248" i="1"/>
  <c r="A248" i="1"/>
  <c r="K247" i="1"/>
  <c r="I247" i="1"/>
  <c r="G247" i="1"/>
  <c r="E247" i="1"/>
  <c r="A247" i="1"/>
  <c r="K246" i="1"/>
  <c r="I246" i="1"/>
  <c r="G246" i="1"/>
  <c r="E246" i="1"/>
  <c r="A246" i="1"/>
  <c r="K245" i="1"/>
  <c r="I245" i="1"/>
  <c r="G245" i="1"/>
  <c r="E245" i="1"/>
  <c r="A245" i="1"/>
  <c r="K244" i="1"/>
  <c r="I244" i="1"/>
  <c r="G244" i="1"/>
  <c r="E244" i="1"/>
  <c r="A244" i="1"/>
  <c r="K243" i="1"/>
  <c r="I243" i="1"/>
  <c r="G243" i="1"/>
  <c r="E243" i="1"/>
  <c r="A243" i="1"/>
  <c r="K242" i="1"/>
  <c r="I242" i="1"/>
  <c r="G242" i="1"/>
  <c r="E242" i="1"/>
  <c r="A242" i="1"/>
  <c r="K241" i="1"/>
  <c r="I241" i="1"/>
  <c r="G241" i="1"/>
  <c r="E241" i="1"/>
  <c r="A241" i="1"/>
  <c r="K240" i="1"/>
  <c r="I240" i="1"/>
  <c r="G240" i="1"/>
  <c r="E240" i="1"/>
  <c r="A240" i="1"/>
  <c r="K239" i="1"/>
  <c r="I239" i="1"/>
  <c r="G239" i="1"/>
  <c r="E239" i="1"/>
  <c r="A239" i="1"/>
  <c r="K238" i="1"/>
  <c r="I238" i="1"/>
  <c r="G238" i="1"/>
  <c r="E238" i="1"/>
  <c r="A238" i="1"/>
  <c r="K237" i="1"/>
  <c r="I237" i="1"/>
  <c r="G237" i="1"/>
  <c r="E237" i="1"/>
  <c r="A237" i="1"/>
  <c r="K236" i="1"/>
  <c r="I236" i="1"/>
  <c r="G236" i="1"/>
  <c r="E236" i="1"/>
  <c r="A236" i="1"/>
  <c r="K235" i="1"/>
  <c r="I235" i="1"/>
  <c r="G235" i="1"/>
  <c r="E235" i="1"/>
  <c r="A235" i="1"/>
  <c r="K234" i="1"/>
  <c r="I234" i="1"/>
  <c r="G234" i="1"/>
  <c r="E234" i="1"/>
  <c r="A234" i="1"/>
  <c r="K233" i="1"/>
  <c r="I233" i="1"/>
  <c r="G233" i="1"/>
  <c r="E233" i="1"/>
  <c r="A233" i="1"/>
  <c r="K232" i="1"/>
  <c r="I232" i="1"/>
  <c r="G232" i="1"/>
  <c r="E232" i="1"/>
  <c r="A232" i="1"/>
  <c r="K231" i="1"/>
  <c r="I231" i="1"/>
  <c r="G231" i="1"/>
  <c r="E231" i="1"/>
  <c r="A231" i="1"/>
  <c r="K230" i="1"/>
  <c r="I230" i="1"/>
  <c r="G230" i="1"/>
  <c r="E230" i="1"/>
  <c r="A230" i="1"/>
  <c r="K229" i="1"/>
  <c r="I229" i="1"/>
  <c r="G229" i="1"/>
  <c r="E229" i="1"/>
  <c r="A229" i="1"/>
  <c r="K228" i="1"/>
  <c r="I228" i="1"/>
  <c r="G228" i="1"/>
  <c r="A228" i="1"/>
  <c r="K227" i="1"/>
  <c r="I227" i="1"/>
  <c r="G227" i="1"/>
  <c r="E227" i="1"/>
  <c r="A227" i="1"/>
  <c r="K226" i="1"/>
  <c r="I226" i="1"/>
  <c r="G226" i="1"/>
  <c r="E226" i="1"/>
  <c r="A226" i="1"/>
  <c r="K225" i="1"/>
  <c r="I225" i="1"/>
  <c r="G225" i="1"/>
  <c r="E225" i="1"/>
  <c r="A225" i="1"/>
  <c r="K224" i="1"/>
  <c r="I224" i="1"/>
  <c r="G224" i="1"/>
  <c r="E224" i="1"/>
  <c r="A224" i="1"/>
  <c r="K223" i="1"/>
  <c r="I223" i="1"/>
  <c r="G223" i="1"/>
  <c r="E223" i="1"/>
  <c r="A223" i="1"/>
  <c r="K222" i="1"/>
  <c r="I222" i="1"/>
  <c r="G222" i="1"/>
  <c r="A222" i="1"/>
  <c r="K221" i="1"/>
  <c r="I221" i="1"/>
  <c r="G221" i="1"/>
  <c r="E221" i="1"/>
  <c r="A221" i="1"/>
  <c r="K220" i="1"/>
  <c r="I220" i="1"/>
  <c r="G220" i="1"/>
  <c r="E220" i="1"/>
  <c r="A220" i="1"/>
  <c r="K219" i="1"/>
  <c r="I219" i="1"/>
  <c r="G219" i="1"/>
  <c r="E219" i="1"/>
  <c r="A219" i="1"/>
  <c r="K218" i="1"/>
  <c r="I218" i="1"/>
  <c r="G218" i="1"/>
  <c r="E218" i="1"/>
  <c r="A218" i="1"/>
  <c r="K217" i="1"/>
  <c r="I217" i="1"/>
  <c r="G217" i="1"/>
  <c r="E217" i="1"/>
  <c r="A217" i="1"/>
  <c r="K216" i="1"/>
  <c r="I216" i="1"/>
  <c r="G216" i="1"/>
  <c r="E216" i="1"/>
  <c r="A216" i="1"/>
  <c r="K215" i="1"/>
  <c r="I215" i="1"/>
  <c r="G215" i="1"/>
  <c r="E215" i="1"/>
  <c r="A215" i="1"/>
  <c r="K214" i="1"/>
  <c r="I214" i="1"/>
  <c r="G214" i="1"/>
  <c r="E214" i="1"/>
  <c r="A214" i="1"/>
  <c r="K213" i="1"/>
  <c r="I213" i="1"/>
  <c r="G213" i="1"/>
  <c r="E213" i="1"/>
  <c r="A213" i="1"/>
  <c r="K212" i="1"/>
  <c r="I212" i="1"/>
  <c r="G212" i="1"/>
  <c r="E212" i="1"/>
  <c r="A212" i="1"/>
  <c r="K211" i="1"/>
  <c r="I211" i="1"/>
  <c r="G211" i="1"/>
  <c r="E211" i="1"/>
  <c r="A211" i="1"/>
  <c r="K210" i="1"/>
  <c r="I210" i="1"/>
  <c r="G210" i="1"/>
  <c r="E210" i="1"/>
  <c r="A210" i="1"/>
  <c r="K209" i="1"/>
  <c r="I209" i="1"/>
  <c r="G209" i="1"/>
  <c r="E209" i="1"/>
  <c r="A209" i="1"/>
  <c r="K208" i="1"/>
  <c r="I208" i="1"/>
  <c r="G208" i="1"/>
  <c r="E208" i="1"/>
  <c r="A208" i="1"/>
  <c r="K207" i="1"/>
  <c r="I207" i="1"/>
  <c r="G207" i="1"/>
  <c r="E207" i="1"/>
  <c r="A207" i="1"/>
  <c r="K206" i="1"/>
  <c r="I206" i="1"/>
  <c r="G206" i="1"/>
  <c r="E206" i="1"/>
  <c r="A206" i="1"/>
  <c r="K205" i="1"/>
  <c r="I205" i="1"/>
  <c r="G205" i="1"/>
  <c r="E205" i="1"/>
  <c r="A205" i="1"/>
  <c r="K204" i="1"/>
  <c r="I204" i="1"/>
  <c r="G204" i="1"/>
  <c r="E204" i="1"/>
  <c r="A204" i="1"/>
  <c r="K203" i="1"/>
  <c r="I203" i="1"/>
  <c r="G203" i="1"/>
  <c r="E203" i="1"/>
  <c r="A203" i="1"/>
  <c r="K202" i="1"/>
  <c r="I202" i="1"/>
  <c r="G202" i="1"/>
  <c r="E202" i="1"/>
  <c r="A202" i="1"/>
  <c r="K201" i="1"/>
  <c r="I201" i="1"/>
  <c r="G201" i="1"/>
  <c r="E201" i="1"/>
  <c r="A201" i="1"/>
  <c r="K200" i="1"/>
  <c r="I200" i="1"/>
  <c r="G200" i="1"/>
  <c r="E200" i="1"/>
  <c r="A200" i="1"/>
  <c r="K199" i="1"/>
  <c r="I199" i="1"/>
  <c r="G199" i="1"/>
  <c r="E199" i="1"/>
  <c r="A199" i="1"/>
  <c r="K198" i="1"/>
  <c r="I198" i="1"/>
  <c r="G198" i="1"/>
  <c r="E198" i="1"/>
  <c r="A198" i="1"/>
  <c r="K197" i="1"/>
  <c r="I197" i="1"/>
  <c r="G197" i="1"/>
  <c r="E197" i="1"/>
  <c r="A197" i="1"/>
  <c r="K196" i="1"/>
  <c r="I196" i="1"/>
  <c r="G196" i="1"/>
  <c r="E196" i="1"/>
  <c r="A196" i="1"/>
  <c r="K195" i="1"/>
  <c r="I195" i="1"/>
  <c r="G195" i="1"/>
  <c r="E195" i="1"/>
  <c r="A195" i="1"/>
  <c r="K194" i="1"/>
  <c r="I194" i="1"/>
  <c r="G194" i="1"/>
  <c r="E194" i="1"/>
  <c r="A194" i="1"/>
  <c r="K193" i="1"/>
  <c r="I193" i="1"/>
  <c r="G193" i="1"/>
  <c r="E193" i="1"/>
  <c r="A193" i="1"/>
  <c r="K192" i="1"/>
  <c r="I192" i="1"/>
  <c r="G192" i="1"/>
  <c r="E192" i="1"/>
  <c r="A192" i="1"/>
  <c r="K191" i="1"/>
  <c r="I191" i="1"/>
  <c r="G191" i="1"/>
  <c r="E191" i="1"/>
  <c r="A191" i="1"/>
  <c r="K190" i="1"/>
  <c r="I190" i="1"/>
  <c r="G190" i="1"/>
  <c r="E190" i="1"/>
  <c r="A190" i="1"/>
  <c r="K189" i="1"/>
  <c r="I189" i="1"/>
  <c r="G189" i="1"/>
  <c r="E189" i="1"/>
  <c r="A189" i="1"/>
  <c r="K188" i="1"/>
  <c r="I188" i="1"/>
  <c r="G188" i="1"/>
  <c r="E188" i="1"/>
  <c r="A188" i="1"/>
  <c r="K187" i="1"/>
  <c r="I187" i="1"/>
  <c r="G187" i="1"/>
  <c r="E187" i="1"/>
  <c r="A187" i="1"/>
  <c r="K186" i="1"/>
  <c r="I186" i="1"/>
  <c r="G186" i="1"/>
  <c r="E186" i="1"/>
  <c r="A186" i="1"/>
  <c r="K185" i="1"/>
  <c r="I185" i="1"/>
  <c r="G185" i="1"/>
  <c r="E185" i="1"/>
  <c r="A185" i="1"/>
  <c r="K184" i="1"/>
  <c r="I184" i="1"/>
  <c r="G184" i="1"/>
  <c r="E184" i="1"/>
  <c r="A184" i="1"/>
  <c r="K183" i="1"/>
  <c r="I183" i="1"/>
  <c r="G183" i="1"/>
  <c r="E183" i="1"/>
  <c r="A183" i="1"/>
  <c r="K182" i="1"/>
  <c r="I182" i="1"/>
  <c r="G182" i="1"/>
  <c r="E182" i="1"/>
  <c r="A182" i="1"/>
  <c r="K181" i="1"/>
  <c r="I181" i="1"/>
  <c r="G181" i="1"/>
  <c r="E181" i="1"/>
  <c r="A181" i="1"/>
  <c r="K180" i="1"/>
  <c r="I180" i="1"/>
  <c r="G180" i="1"/>
  <c r="E180" i="1"/>
  <c r="A180" i="1"/>
  <c r="K179" i="1"/>
  <c r="I179" i="1"/>
  <c r="G179" i="1"/>
  <c r="E179" i="1"/>
  <c r="A179" i="1"/>
  <c r="K178" i="1"/>
  <c r="I178" i="1"/>
  <c r="G178" i="1"/>
  <c r="E178" i="1"/>
  <c r="A178" i="1"/>
  <c r="K177" i="1"/>
  <c r="I177" i="1"/>
  <c r="G177" i="1"/>
  <c r="E177" i="1"/>
  <c r="A177" i="1"/>
  <c r="K176" i="1"/>
  <c r="I176" i="1"/>
  <c r="G176" i="1"/>
  <c r="E176" i="1"/>
  <c r="A176" i="1"/>
  <c r="K175" i="1"/>
  <c r="I175" i="1"/>
  <c r="G175" i="1"/>
  <c r="E175" i="1"/>
  <c r="A175" i="1"/>
  <c r="K174" i="1"/>
  <c r="I174" i="1"/>
  <c r="G174" i="1"/>
  <c r="E174" i="1"/>
  <c r="A174" i="1"/>
  <c r="K173" i="1"/>
  <c r="I173" i="1"/>
  <c r="G173" i="1"/>
  <c r="E173" i="1"/>
  <c r="A173" i="1"/>
  <c r="K172" i="1"/>
  <c r="I172" i="1"/>
  <c r="G172" i="1"/>
  <c r="E172" i="1"/>
  <c r="A172" i="1"/>
  <c r="K171" i="1"/>
  <c r="I171" i="1"/>
  <c r="G171" i="1"/>
  <c r="E171" i="1"/>
  <c r="A171" i="1"/>
  <c r="K170" i="1"/>
  <c r="I170" i="1"/>
  <c r="G170" i="1"/>
  <c r="E170" i="1"/>
  <c r="A170" i="1"/>
  <c r="K169" i="1"/>
  <c r="I169" i="1"/>
  <c r="G169" i="1"/>
  <c r="E169" i="1"/>
  <c r="A169" i="1"/>
  <c r="K168" i="1"/>
  <c r="I168" i="1"/>
  <c r="G168" i="1"/>
  <c r="E168" i="1"/>
  <c r="A168" i="1"/>
  <c r="K167" i="1"/>
  <c r="I167" i="1"/>
  <c r="G167" i="1"/>
  <c r="E167" i="1"/>
  <c r="A167" i="1"/>
  <c r="K166" i="1"/>
  <c r="I166" i="1"/>
  <c r="G166" i="1"/>
  <c r="E166" i="1"/>
  <c r="A166" i="1"/>
  <c r="K165" i="1"/>
  <c r="I165" i="1"/>
  <c r="G165" i="1"/>
  <c r="E165" i="1"/>
  <c r="A165" i="1"/>
  <c r="K164" i="1"/>
  <c r="I164" i="1"/>
  <c r="G164" i="1"/>
  <c r="E164" i="1"/>
  <c r="A164" i="1"/>
  <c r="K163" i="1"/>
  <c r="I163" i="1"/>
  <c r="G163" i="1"/>
  <c r="E163" i="1"/>
  <c r="A163" i="1"/>
  <c r="K162" i="1"/>
  <c r="I162" i="1"/>
  <c r="G162" i="1"/>
  <c r="E162" i="1"/>
  <c r="A162" i="1"/>
  <c r="K161" i="1"/>
  <c r="I161" i="1"/>
  <c r="G161" i="1"/>
  <c r="E161" i="1"/>
  <c r="A161" i="1"/>
  <c r="K160" i="1"/>
  <c r="I160" i="1"/>
  <c r="G160" i="1"/>
  <c r="E160" i="1"/>
  <c r="A160" i="1"/>
  <c r="K159" i="1"/>
  <c r="I159" i="1"/>
  <c r="G159" i="1"/>
  <c r="E159" i="1"/>
  <c r="A159" i="1"/>
  <c r="K158" i="1"/>
  <c r="I158" i="1"/>
  <c r="G158" i="1"/>
  <c r="E158" i="1"/>
  <c r="A158" i="1"/>
  <c r="K157" i="1"/>
  <c r="I157" i="1"/>
  <c r="G157" i="1"/>
  <c r="E157" i="1"/>
  <c r="A157" i="1"/>
  <c r="K156" i="1"/>
  <c r="I156" i="1"/>
  <c r="G156" i="1"/>
  <c r="E156" i="1"/>
  <c r="A156" i="1"/>
  <c r="K155" i="1"/>
  <c r="I155" i="1"/>
  <c r="G155" i="1"/>
  <c r="E155" i="1"/>
  <c r="A155" i="1"/>
  <c r="K154" i="1"/>
  <c r="I154" i="1"/>
  <c r="G154" i="1"/>
  <c r="E154" i="1"/>
  <c r="A154" i="1"/>
  <c r="K153" i="1"/>
  <c r="I153" i="1"/>
  <c r="G153" i="1"/>
  <c r="E153" i="1"/>
  <c r="A153" i="1"/>
  <c r="K152" i="1"/>
  <c r="I152" i="1"/>
  <c r="G152" i="1"/>
  <c r="E152" i="1"/>
  <c r="A152" i="1"/>
  <c r="K151" i="1"/>
  <c r="I151" i="1"/>
  <c r="G151" i="1"/>
  <c r="E151" i="1"/>
  <c r="A151" i="1"/>
  <c r="K150" i="1"/>
  <c r="I150" i="1"/>
  <c r="G150" i="1"/>
  <c r="E150" i="1"/>
  <c r="A150" i="1"/>
  <c r="K149" i="1"/>
  <c r="I149" i="1"/>
  <c r="G149" i="1"/>
  <c r="E149" i="1"/>
  <c r="A149" i="1"/>
  <c r="K148" i="1"/>
  <c r="I148" i="1"/>
  <c r="G148" i="1"/>
  <c r="E148" i="1"/>
  <c r="A148" i="1"/>
  <c r="K147" i="1"/>
  <c r="I147" i="1"/>
  <c r="G147" i="1"/>
  <c r="E147" i="1"/>
  <c r="A147" i="1"/>
  <c r="K146" i="1"/>
  <c r="I146" i="1"/>
  <c r="G146" i="1"/>
  <c r="E146" i="1"/>
  <c r="A146" i="1"/>
  <c r="K145" i="1"/>
  <c r="I145" i="1"/>
  <c r="G145" i="1"/>
  <c r="E145" i="1"/>
  <c r="A145" i="1"/>
  <c r="K144" i="1"/>
  <c r="I144" i="1"/>
  <c r="G144" i="1"/>
  <c r="E144" i="1"/>
  <c r="A144" i="1"/>
  <c r="K143" i="1"/>
  <c r="I143" i="1"/>
  <c r="G143" i="1"/>
  <c r="E143" i="1"/>
  <c r="A143" i="1"/>
  <c r="K142" i="1"/>
  <c r="I142" i="1"/>
  <c r="G142" i="1"/>
  <c r="E142" i="1"/>
  <c r="A142" i="1"/>
  <c r="K141" i="1"/>
  <c r="I141" i="1"/>
  <c r="G141" i="1"/>
  <c r="E141" i="1"/>
  <c r="A141" i="1"/>
  <c r="K140" i="1"/>
  <c r="I140" i="1"/>
  <c r="G140" i="1"/>
  <c r="E140" i="1"/>
  <c r="A140" i="1"/>
  <c r="K139" i="1"/>
  <c r="I139" i="1"/>
  <c r="G139" i="1"/>
  <c r="E139" i="1"/>
  <c r="A139" i="1"/>
  <c r="K138" i="1"/>
  <c r="I138" i="1"/>
  <c r="G138" i="1"/>
  <c r="E138" i="1"/>
  <c r="A138" i="1"/>
  <c r="K137" i="1"/>
  <c r="I137" i="1"/>
  <c r="G137" i="1"/>
  <c r="E137" i="1"/>
  <c r="A137" i="1"/>
  <c r="K136" i="1"/>
  <c r="I136" i="1"/>
  <c r="G136" i="1"/>
  <c r="E136" i="1"/>
  <c r="A136" i="1"/>
  <c r="K135" i="1"/>
  <c r="I135" i="1"/>
  <c r="G135" i="1"/>
  <c r="E135" i="1"/>
  <c r="A135" i="1"/>
  <c r="K134" i="1"/>
  <c r="I134" i="1"/>
  <c r="G134" i="1"/>
  <c r="E134" i="1"/>
  <c r="A134" i="1"/>
  <c r="K133" i="1"/>
  <c r="I133" i="1"/>
  <c r="G133" i="1"/>
  <c r="E133" i="1"/>
  <c r="A133" i="1"/>
  <c r="K132" i="1"/>
  <c r="I132" i="1"/>
  <c r="G132" i="1"/>
  <c r="E132" i="1"/>
  <c r="A132" i="1"/>
  <c r="K131" i="1"/>
  <c r="I131" i="1"/>
  <c r="G131" i="1"/>
  <c r="E131" i="1"/>
  <c r="A131" i="1"/>
  <c r="K130" i="1"/>
  <c r="I130" i="1"/>
  <c r="G130" i="1"/>
  <c r="E130" i="1"/>
  <c r="A130" i="1"/>
  <c r="K129" i="1"/>
  <c r="I129" i="1"/>
  <c r="G129" i="1"/>
  <c r="E129" i="1"/>
  <c r="A129" i="1"/>
  <c r="K128" i="1"/>
  <c r="I128" i="1"/>
  <c r="G128" i="1"/>
  <c r="E128" i="1"/>
  <c r="A128" i="1"/>
  <c r="K127" i="1"/>
  <c r="I127" i="1"/>
  <c r="G127" i="1"/>
  <c r="E127" i="1"/>
  <c r="A127" i="1"/>
  <c r="K126" i="1"/>
  <c r="I126" i="1"/>
  <c r="G126" i="1"/>
  <c r="E126" i="1"/>
  <c r="A126" i="1"/>
  <c r="K125" i="1"/>
  <c r="I125" i="1"/>
  <c r="G125" i="1"/>
  <c r="E125" i="1"/>
  <c r="A125" i="1"/>
  <c r="K124" i="1"/>
  <c r="I124" i="1"/>
  <c r="G124" i="1"/>
  <c r="E124" i="1"/>
  <c r="A124" i="1"/>
  <c r="K123" i="1"/>
  <c r="I123" i="1"/>
  <c r="G123" i="1"/>
  <c r="E123" i="1"/>
  <c r="A123" i="1"/>
  <c r="K122" i="1"/>
  <c r="I122" i="1"/>
  <c r="G122" i="1"/>
  <c r="E122" i="1"/>
  <c r="A122" i="1"/>
  <c r="K121" i="1"/>
  <c r="I121" i="1"/>
  <c r="G121" i="1"/>
  <c r="E121" i="1"/>
  <c r="A121" i="1"/>
  <c r="K120" i="1"/>
  <c r="I120" i="1"/>
  <c r="G120" i="1"/>
  <c r="E120" i="1"/>
  <c r="A120" i="1"/>
  <c r="K119" i="1"/>
  <c r="I119" i="1"/>
  <c r="G119" i="1"/>
  <c r="E119" i="1"/>
  <c r="A119" i="1"/>
  <c r="K118" i="1"/>
  <c r="I118" i="1"/>
  <c r="G118" i="1"/>
  <c r="E118" i="1"/>
  <c r="A118" i="1"/>
  <c r="K117" i="1"/>
  <c r="I117" i="1"/>
  <c r="G117" i="1"/>
  <c r="E117" i="1"/>
  <c r="A117" i="1"/>
  <c r="K116" i="1"/>
  <c r="I116" i="1"/>
  <c r="G116" i="1"/>
  <c r="E116" i="1"/>
  <c r="A116" i="1"/>
  <c r="K115" i="1"/>
  <c r="I115" i="1"/>
  <c r="G115" i="1"/>
  <c r="A115" i="1"/>
  <c r="K114" i="1"/>
  <c r="I114" i="1"/>
  <c r="G114" i="1"/>
  <c r="A114" i="1"/>
  <c r="K113" i="1"/>
  <c r="I113" i="1"/>
  <c r="G113" i="1"/>
  <c r="E113" i="1"/>
  <c r="A113" i="1"/>
  <c r="K112" i="1"/>
  <c r="I112" i="1"/>
  <c r="G112" i="1"/>
  <c r="E112" i="1"/>
  <c r="A112" i="1"/>
  <c r="K111" i="1"/>
  <c r="I111" i="1"/>
  <c r="G111" i="1"/>
  <c r="E111" i="1"/>
  <c r="A111" i="1"/>
  <c r="K110" i="1"/>
  <c r="I110" i="1"/>
  <c r="G110" i="1"/>
  <c r="E110" i="1"/>
  <c r="A110" i="1"/>
  <c r="K109" i="1"/>
  <c r="I109" i="1"/>
  <c r="G109" i="1"/>
  <c r="E109" i="1"/>
  <c r="A109" i="1"/>
  <c r="K108" i="1"/>
  <c r="I108" i="1"/>
  <c r="G108" i="1"/>
  <c r="E108" i="1"/>
  <c r="A108" i="1"/>
  <c r="K107" i="1"/>
  <c r="I107" i="1"/>
  <c r="G107" i="1"/>
  <c r="E107" i="1"/>
  <c r="A107" i="1"/>
  <c r="K106" i="1"/>
  <c r="I106" i="1"/>
  <c r="G106" i="1"/>
  <c r="E106" i="1"/>
  <c r="A106" i="1"/>
  <c r="K105" i="1"/>
  <c r="I105" i="1"/>
  <c r="G105" i="1"/>
  <c r="E105" i="1"/>
  <c r="A105" i="1"/>
  <c r="K104" i="1"/>
  <c r="I104" i="1"/>
  <c r="G104" i="1"/>
  <c r="E104" i="1"/>
  <c r="A104" i="1"/>
  <c r="K103" i="1"/>
  <c r="I103" i="1"/>
  <c r="G103" i="1"/>
  <c r="E103" i="1"/>
  <c r="A103" i="1"/>
  <c r="K102" i="1"/>
  <c r="I102" i="1"/>
  <c r="G102" i="1"/>
  <c r="E102" i="1"/>
  <c r="A102" i="1"/>
  <c r="K101" i="1"/>
  <c r="I101" i="1"/>
  <c r="G101" i="1"/>
  <c r="E101" i="1"/>
  <c r="A101" i="1"/>
  <c r="K100" i="1"/>
  <c r="I100" i="1"/>
  <c r="G100" i="1"/>
  <c r="E100" i="1"/>
  <c r="A100" i="1"/>
  <c r="K99" i="1"/>
  <c r="I99" i="1"/>
  <c r="G99" i="1"/>
  <c r="E99" i="1"/>
  <c r="A99" i="1"/>
  <c r="K98" i="1"/>
  <c r="I98" i="1"/>
  <c r="G98" i="1"/>
  <c r="E98" i="1"/>
  <c r="A98" i="1"/>
  <c r="K97" i="1"/>
  <c r="I97" i="1"/>
  <c r="G97" i="1"/>
  <c r="E97" i="1"/>
  <c r="A97" i="1"/>
  <c r="K96" i="1"/>
  <c r="I96" i="1"/>
  <c r="G96" i="1"/>
  <c r="E96" i="1"/>
  <c r="A96" i="1"/>
  <c r="K95" i="1"/>
  <c r="I95" i="1"/>
  <c r="G95" i="1"/>
  <c r="E95" i="1"/>
  <c r="A95" i="1"/>
  <c r="K94" i="1"/>
  <c r="I94" i="1"/>
  <c r="G94" i="1"/>
  <c r="E94" i="1"/>
  <c r="A94" i="1"/>
  <c r="K93" i="1"/>
  <c r="I93" i="1"/>
  <c r="G93" i="1"/>
  <c r="E93" i="1"/>
  <c r="A93" i="1"/>
  <c r="K92" i="1"/>
  <c r="I92" i="1"/>
  <c r="G92" i="1"/>
  <c r="E92" i="1"/>
  <c r="A92" i="1"/>
  <c r="K91" i="1"/>
  <c r="I91" i="1"/>
  <c r="G91" i="1"/>
  <c r="E91" i="1"/>
  <c r="A91" i="1"/>
  <c r="K90" i="1"/>
  <c r="I90" i="1"/>
  <c r="G90" i="1"/>
  <c r="E90" i="1"/>
  <c r="A90" i="1"/>
  <c r="K89" i="1"/>
  <c r="I89" i="1"/>
  <c r="G89" i="1"/>
  <c r="E89" i="1"/>
  <c r="A89" i="1"/>
  <c r="K88" i="1"/>
  <c r="I88" i="1"/>
  <c r="G88" i="1"/>
  <c r="E88" i="1"/>
  <c r="A88" i="1"/>
  <c r="K87" i="1"/>
  <c r="I87" i="1"/>
  <c r="G87" i="1"/>
  <c r="A87" i="1"/>
  <c r="K86" i="1"/>
  <c r="I86" i="1"/>
  <c r="G86" i="1"/>
  <c r="E86" i="1"/>
  <c r="A86" i="1"/>
  <c r="K85" i="1"/>
  <c r="I85" i="1"/>
  <c r="G85" i="1"/>
  <c r="E85" i="1"/>
  <c r="A85" i="1"/>
  <c r="K84" i="1"/>
  <c r="I84" i="1"/>
  <c r="G84" i="1"/>
  <c r="A84" i="1"/>
  <c r="K83" i="1"/>
  <c r="I83" i="1"/>
  <c r="G83" i="1"/>
  <c r="A83" i="1"/>
  <c r="K82" i="1"/>
  <c r="I82" i="1"/>
  <c r="G82" i="1"/>
  <c r="E82" i="1"/>
  <c r="A82" i="1"/>
  <c r="K81" i="1"/>
  <c r="I81" i="1"/>
  <c r="G81" i="1"/>
  <c r="E81" i="1"/>
  <c r="A81" i="1"/>
  <c r="K80" i="1"/>
  <c r="I80" i="1"/>
  <c r="G80" i="1"/>
  <c r="E80" i="1"/>
  <c r="A80" i="1"/>
  <c r="K79" i="1"/>
  <c r="I79" i="1"/>
  <c r="G79" i="1"/>
  <c r="E79" i="1"/>
  <c r="A79" i="1"/>
  <c r="K78" i="1"/>
  <c r="I78" i="1"/>
  <c r="G78" i="1"/>
  <c r="E78" i="1"/>
  <c r="A78" i="1"/>
  <c r="K77" i="1"/>
  <c r="I77" i="1"/>
  <c r="G77" i="1"/>
  <c r="E77" i="1"/>
  <c r="A77" i="1"/>
  <c r="K76" i="1"/>
  <c r="I76" i="1"/>
  <c r="G76" i="1"/>
  <c r="E76" i="1"/>
  <c r="A76" i="1"/>
  <c r="K75" i="1"/>
  <c r="I75" i="1"/>
  <c r="G75" i="1"/>
  <c r="E75" i="1"/>
  <c r="A75" i="1"/>
  <c r="K74" i="1"/>
  <c r="I74" i="1"/>
  <c r="G74" i="1"/>
  <c r="E74" i="1"/>
  <c r="A74" i="1"/>
  <c r="K73" i="1"/>
  <c r="I73" i="1"/>
  <c r="G73" i="1"/>
  <c r="E73" i="1"/>
  <c r="A73" i="1"/>
  <c r="K72" i="1"/>
  <c r="I72" i="1"/>
  <c r="G72" i="1"/>
  <c r="E72" i="1"/>
  <c r="A72" i="1"/>
  <c r="K71" i="1"/>
  <c r="I71" i="1"/>
  <c r="G71" i="1"/>
  <c r="E71" i="1"/>
  <c r="A71" i="1"/>
  <c r="K70" i="1"/>
  <c r="I70" i="1"/>
  <c r="G70" i="1"/>
  <c r="E70" i="1"/>
  <c r="A70" i="1"/>
  <c r="K69" i="1"/>
  <c r="I69" i="1"/>
  <c r="G69" i="1"/>
  <c r="E69" i="1"/>
  <c r="A69" i="1"/>
  <c r="K68" i="1"/>
  <c r="I68" i="1"/>
  <c r="G68" i="1"/>
  <c r="E68" i="1"/>
  <c r="A68" i="1"/>
  <c r="K67" i="1"/>
  <c r="I67" i="1"/>
  <c r="G67" i="1"/>
  <c r="E67" i="1"/>
  <c r="A67" i="1"/>
  <c r="K66" i="1"/>
  <c r="I66" i="1"/>
  <c r="G66" i="1"/>
  <c r="E66" i="1"/>
  <c r="A66" i="1"/>
  <c r="K65" i="1"/>
  <c r="I65" i="1"/>
  <c r="G65" i="1"/>
  <c r="E65" i="1"/>
  <c r="A65" i="1"/>
  <c r="K64" i="1"/>
  <c r="I64" i="1"/>
  <c r="G64" i="1"/>
  <c r="E64" i="1"/>
  <c r="A64" i="1"/>
  <c r="K63" i="1"/>
  <c r="I63" i="1"/>
  <c r="G63" i="1"/>
  <c r="E63" i="1"/>
  <c r="A63" i="1"/>
  <c r="K62" i="1"/>
  <c r="I62" i="1"/>
  <c r="G62" i="1"/>
  <c r="E62" i="1"/>
  <c r="A62" i="1"/>
  <c r="K61" i="1"/>
  <c r="I61" i="1"/>
  <c r="G61" i="1"/>
  <c r="E61" i="1"/>
  <c r="A61" i="1"/>
  <c r="K60" i="1"/>
  <c r="I60" i="1"/>
  <c r="G60" i="1"/>
  <c r="E60" i="1"/>
  <c r="A60" i="1"/>
  <c r="K59" i="1"/>
  <c r="I59" i="1"/>
  <c r="G59" i="1"/>
  <c r="E59" i="1"/>
  <c r="A59" i="1"/>
  <c r="K58" i="1"/>
  <c r="I58" i="1"/>
  <c r="G58" i="1"/>
  <c r="E58" i="1"/>
  <c r="A58" i="1"/>
  <c r="K57" i="1"/>
  <c r="I57" i="1"/>
  <c r="G57" i="1"/>
  <c r="E57" i="1"/>
  <c r="A57" i="1"/>
  <c r="K56" i="1"/>
  <c r="I56" i="1"/>
  <c r="G56" i="1"/>
  <c r="E56" i="1"/>
  <c r="A56" i="1"/>
  <c r="K55" i="1"/>
  <c r="I55" i="1"/>
  <c r="G55" i="1"/>
  <c r="E55" i="1"/>
  <c r="A55" i="1"/>
  <c r="K54" i="1"/>
  <c r="I54" i="1"/>
  <c r="G54" i="1"/>
  <c r="E54" i="1"/>
  <c r="A54" i="1"/>
  <c r="K53" i="1"/>
  <c r="I53" i="1"/>
  <c r="G53" i="1"/>
  <c r="E53" i="1"/>
  <c r="A53" i="1"/>
  <c r="K52" i="1"/>
  <c r="I52" i="1"/>
  <c r="G52" i="1"/>
  <c r="E52" i="1"/>
  <c r="A52" i="1"/>
  <c r="K51" i="1"/>
  <c r="I51" i="1"/>
  <c r="G51" i="1"/>
  <c r="E51" i="1"/>
  <c r="A51" i="1"/>
  <c r="K50" i="1"/>
  <c r="I50" i="1"/>
  <c r="G50" i="1"/>
  <c r="E50" i="1"/>
  <c r="A50" i="1"/>
  <c r="K49" i="1"/>
  <c r="I49" i="1"/>
  <c r="G49" i="1"/>
  <c r="E49" i="1"/>
  <c r="A49" i="1"/>
  <c r="K48" i="1"/>
  <c r="I48" i="1"/>
  <c r="G48" i="1"/>
  <c r="E48" i="1"/>
  <c r="A48" i="1"/>
  <c r="K47" i="1"/>
  <c r="I47" i="1"/>
  <c r="G47" i="1"/>
  <c r="E47" i="1"/>
  <c r="A47" i="1"/>
  <c r="K46" i="1"/>
  <c r="I46" i="1"/>
  <c r="G46" i="1"/>
  <c r="E46" i="1"/>
  <c r="A46" i="1"/>
  <c r="K45" i="1"/>
  <c r="I45" i="1"/>
  <c r="G45" i="1"/>
  <c r="E45" i="1"/>
  <c r="A45" i="1"/>
  <c r="K44" i="1"/>
  <c r="I44" i="1"/>
  <c r="G44" i="1"/>
  <c r="E44" i="1"/>
  <c r="A44" i="1"/>
  <c r="K43" i="1"/>
  <c r="I43" i="1"/>
  <c r="G43" i="1"/>
  <c r="E43" i="1"/>
  <c r="A43" i="1"/>
  <c r="K42" i="1"/>
  <c r="I42" i="1"/>
  <c r="G42" i="1"/>
  <c r="E42" i="1"/>
  <c r="A42" i="1"/>
  <c r="K41" i="1"/>
  <c r="I41" i="1"/>
  <c r="G41" i="1"/>
  <c r="E41" i="1"/>
  <c r="A41" i="1"/>
  <c r="K40" i="1"/>
  <c r="I40" i="1"/>
  <c r="G40" i="1"/>
  <c r="E40" i="1"/>
  <c r="A40" i="1"/>
  <c r="K39" i="1"/>
  <c r="I39" i="1"/>
  <c r="G39" i="1"/>
  <c r="E39" i="1"/>
  <c r="A39" i="1"/>
  <c r="K38" i="1"/>
  <c r="I38" i="1"/>
  <c r="G38" i="1"/>
  <c r="E38" i="1"/>
  <c r="A38" i="1"/>
  <c r="K37" i="1"/>
  <c r="I37" i="1"/>
  <c r="G37" i="1"/>
  <c r="E37" i="1"/>
  <c r="A37" i="1"/>
  <c r="K36" i="1"/>
  <c r="I36" i="1"/>
  <c r="G36" i="1"/>
  <c r="E36" i="1"/>
  <c r="A36" i="1"/>
  <c r="K35" i="1"/>
  <c r="I35" i="1"/>
  <c r="G35" i="1"/>
  <c r="E35" i="1"/>
  <c r="A35" i="1"/>
  <c r="K34" i="1"/>
  <c r="I34" i="1"/>
  <c r="G34" i="1"/>
  <c r="E34" i="1"/>
  <c r="A34" i="1"/>
  <c r="K33" i="1"/>
  <c r="I33" i="1"/>
  <c r="G33" i="1"/>
  <c r="E33" i="1"/>
  <c r="A33" i="1"/>
  <c r="K32" i="1"/>
  <c r="I32" i="1"/>
  <c r="G32" i="1"/>
  <c r="E32" i="1"/>
  <c r="A32" i="1"/>
  <c r="K31" i="1"/>
  <c r="I31" i="1"/>
  <c r="G31" i="1"/>
  <c r="E31" i="1"/>
  <c r="A31" i="1"/>
  <c r="K30" i="1"/>
  <c r="I30" i="1"/>
  <c r="G30" i="1"/>
  <c r="E30" i="1"/>
  <c r="A30" i="1"/>
  <c r="K29" i="1"/>
  <c r="I29" i="1"/>
  <c r="G29" i="1"/>
  <c r="E29" i="1"/>
  <c r="A29" i="1"/>
  <c r="K28" i="1"/>
  <c r="I28" i="1"/>
  <c r="G28" i="1"/>
  <c r="E28" i="1"/>
  <c r="A28" i="1"/>
  <c r="K27" i="1"/>
  <c r="I27" i="1"/>
  <c r="G27" i="1"/>
  <c r="E27" i="1"/>
  <c r="A27" i="1"/>
  <c r="K26" i="1"/>
  <c r="I26" i="1"/>
  <c r="G26" i="1"/>
  <c r="E26" i="1"/>
  <c r="A26" i="1"/>
  <c r="K25" i="1"/>
  <c r="I25" i="1"/>
  <c r="G25" i="1"/>
  <c r="E25" i="1"/>
  <c r="A25" i="1"/>
  <c r="K24" i="1"/>
  <c r="I24" i="1"/>
  <c r="G24" i="1"/>
  <c r="E24" i="1"/>
  <c r="A24" i="1"/>
  <c r="K23" i="1"/>
  <c r="I23" i="1"/>
  <c r="G23" i="1"/>
  <c r="E23" i="1"/>
  <c r="A23" i="1"/>
  <c r="K22" i="1"/>
  <c r="I22" i="1"/>
  <c r="G22" i="1"/>
  <c r="E22" i="1"/>
  <c r="A22" i="1"/>
  <c r="K21" i="1"/>
  <c r="I21" i="1"/>
  <c r="G21" i="1"/>
  <c r="E21" i="1"/>
  <c r="A21" i="1"/>
  <c r="K20" i="1"/>
  <c r="I20" i="1"/>
  <c r="G20" i="1"/>
  <c r="E20" i="1"/>
  <c r="A20" i="1"/>
  <c r="K19" i="1"/>
  <c r="I19" i="1"/>
  <c r="G19" i="1"/>
  <c r="E19" i="1"/>
  <c r="A19" i="1"/>
  <c r="K18" i="1"/>
  <c r="I18" i="1"/>
  <c r="G18" i="1"/>
  <c r="E18" i="1"/>
  <c r="A18" i="1"/>
  <c r="K17" i="1"/>
  <c r="I17" i="1"/>
  <c r="G17" i="1"/>
  <c r="E17" i="1"/>
  <c r="A17" i="1"/>
  <c r="K16" i="1"/>
  <c r="I16" i="1"/>
  <c r="G16" i="1"/>
  <c r="E16" i="1"/>
  <c r="A16" i="1"/>
  <c r="K15" i="1"/>
  <c r="I15" i="1"/>
  <c r="G15" i="1"/>
  <c r="E15" i="1"/>
  <c r="A15" i="1"/>
  <c r="K14" i="1"/>
  <c r="I14" i="1"/>
  <c r="G14" i="1"/>
  <c r="E14" i="1"/>
  <c r="A14" i="1"/>
  <c r="K13" i="1"/>
  <c r="I13" i="1"/>
  <c r="G13" i="1"/>
  <c r="E13" i="1"/>
  <c r="A13" i="1"/>
  <c r="K12" i="1"/>
  <c r="I12" i="1"/>
  <c r="G12" i="1"/>
  <c r="E12" i="1"/>
  <c r="A12" i="1"/>
  <c r="K11" i="1"/>
  <c r="I11" i="1"/>
  <c r="G11" i="1"/>
  <c r="E11" i="1"/>
  <c r="A11" i="1"/>
  <c r="K10" i="1"/>
  <c r="I10" i="1"/>
  <c r="G10" i="1"/>
  <c r="E10" i="1"/>
  <c r="A10" i="1"/>
  <c r="K9" i="1"/>
  <c r="I9" i="1"/>
  <c r="G9" i="1"/>
  <c r="E9" i="1"/>
  <c r="A9" i="1"/>
  <c r="K8" i="1"/>
  <c r="I8" i="1"/>
  <c r="G8" i="1"/>
  <c r="E8" i="1"/>
  <c r="A8" i="1"/>
  <c r="K7" i="1"/>
  <c r="I7" i="1"/>
  <c r="G7" i="1"/>
  <c r="E7" i="1"/>
  <c r="A7" i="1"/>
  <c r="K6" i="1"/>
  <c r="I6" i="1"/>
  <c r="G6" i="1"/>
  <c r="E6" i="1"/>
  <c r="A6" i="1"/>
  <c r="A2" i="1"/>
</calcChain>
</file>

<file path=xl/sharedStrings.xml><?xml version="1.0" encoding="utf-8"?>
<sst xmlns="http://schemas.openxmlformats.org/spreadsheetml/2006/main" count="761" uniqueCount="742">
  <si>
    <t>Payment Date</t>
  </si>
  <si>
    <t>Council Reference</t>
  </si>
  <si>
    <t>Supplier
Name</t>
  </si>
  <si>
    <t>Net
Value £</t>
  </si>
  <si>
    <t>Service Centre
Narrative</t>
  </si>
  <si>
    <t>Expense Type
Narrative</t>
  </si>
  <si>
    <t>0000257149</t>
  </si>
  <si>
    <t>0000257843</t>
  </si>
  <si>
    <t>0000258263</t>
  </si>
  <si>
    <t>0000258264</t>
  </si>
  <si>
    <t>0000258417</t>
  </si>
  <si>
    <t>0000258426</t>
  </si>
  <si>
    <t>0000258681</t>
  </si>
  <si>
    <t>0000258696</t>
  </si>
  <si>
    <t>0000258807</t>
  </si>
  <si>
    <t>0000258916</t>
  </si>
  <si>
    <t>0000258934</t>
  </si>
  <si>
    <t>0000258939</t>
  </si>
  <si>
    <t>0000258952</t>
  </si>
  <si>
    <t>0000258978</t>
  </si>
  <si>
    <t>0000258981</t>
  </si>
  <si>
    <t>0000258982</t>
  </si>
  <si>
    <t>0000258988</t>
  </si>
  <si>
    <t>0000258990</t>
  </si>
  <si>
    <t>0000259002</t>
  </si>
  <si>
    <t>0000259005</t>
  </si>
  <si>
    <t>0000259006</t>
  </si>
  <si>
    <t>0000259020</t>
  </si>
  <si>
    <t>0000259036</t>
  </si>
  <si>
    <t>0000259043</t>
  </si>
  <si>
    <t>0000259046</t>
  </si>
  <si>
    <t>0000259050</t>
  </si>
  <si>
    <t>0000259056</t>
  </si>
  <si>
    <t>0000259060</t>
  </si>
  <si>
    <t>0000259061</t>
  </si>
  <si>
    <t>0000259067</t>
  </si>
  <si>
    <t>0000259071</t>
  </si>
  <si>
    <t>0000259076</t>
  </si>
  <si>
    <t>0000259082</t>
  </si>
  <si>
    <t>0000259083</t>
  </si>
  <si>
    <t>0000259086</t>
  </si>
  <si>
    <t>0000259089</t>
  </si>
  <si>
    <t>0000259090</t>
  </si>
  <si>
    <t>0000259094</t>
  </si>
  <si>
    <t>0000259099</t>
  </si>
  <si>
    <t>0000259100</t>
  </si>
  <si>
    <t>0000259101</t>
  </si>
  <si>
    <t>0000259102</t>
  </si>
  <si>
    <t>0000259103</t>
  </si>
  <si>
    <t>0000259108</t>
  </si>
  <si>
    <t>0000259121</t>
  </si>
  <si>
    <t>0000259122</t>
  </si>
  <si>
    <t>0000259125</t>
  </si>
  <si>
    <t>0000259126</t>
  </si>
  <si>
    <t>0000259127</t>
  </si>
  <si>
    <t>0000259128</t>
  </si>
  <si>
    <t>0000259130</t>
  </si>
  <si>
    <t>0000259131</t>
  </si>
  <si>
    <t>0000259135</t>
  </si>
  <si>
    <t>0000259152</t>
  </si>
  <si>
    <t>0000259153</t>
  </si>
  <si>
    <t>0000259154</t>
  </si>
  <si>
    <t>0000259155</t>
  </si>
  <si>
    <t>0000259156</t>
  </si>
  <si>
    <t>0000259157</t>
  </si>
  <si>
    <t>0000259159</t>
  </si>
  <si>
    <t>0000259160</t>
  </si>
  <si>
    <t>0000259161</t>
  </si>
  <si>
    <t>0000259162</t>
  </si>
  <si>
    <t>0000259164</t>
  </si>
  <si>
    <t>0000259165</t>
  </si>
  <si>
    <t>0000259169</t>
  </si>
  <si>
    <t>0000259189</t>
  </si>
  <si>
    <t>0000259190</t>
  </si>
  <si>
    <t>0000259193</t>
  </si>
  <si>
    <t>0000259196</t>
  </si>
  <si>
    <t>0000259198</t>
  </si>
  <si>
    <t>0000259199</t>
  </si>
  <si>
    <t>0000259201</t>
  </si>
  <si>
    <t>0000259203</t>
  </si>
  <si>
    <t>0000259204</t>
  </si>
  <si>
    <t>0000259205</t>
  </si>
  <si>
    <t>0000259215</t>
  </si>
  <si>
    <t>0000259223</t>
  </si>
  <si>
    <t>REDACTED</t>
  </si>
  <si>
    <t>0000259224</t>
  </si>
  <si>
    <t>0000259225</t>
  </si>
  <si>
    <t>0000259228</t>
  </si>
  <si>
    <t>0000259232</t>
  </si>
  <si>
    <t>0000259234</t>
  </si>
  <si>
    <t>0000259235</t>
  </si>
  <si>
    <t>0000259243</t>
  </si>
  <si>
    <t>0000259244</t>
  </si>
  <si>
    <t>0000259245</t>
  </si>
  <si>
    <t>0000259251</t>
  </si>
  <si>
    <t>0000259259</t>
  </si>
  <si>
    <t>0000259260</t>
  </si>
  <si>
    <t>0000259263</t>
  </si>
  <si>
    <t>0000259265</t>
  </si>
  <si>
    <t>0000259266</t>
  </si>
  <si>
    <t>0000259267</t>
  </si>
  <si>
    <t>0000259268</t>
  </si>
  <si>
    <t>0000259269</t>
  </si>
  <si>
    <t>0000259270</t>
  </si>
  <si>
    <t>0000259275</t>
  </si>
  <si>
    <t>0000259282</t>
  </si>
  <si>
    <t>0000259283</t>
  </si>
  <si>
    <t>0000259289</t>
  </si>
  <si>
    <t>0000259290</t>
  </si>
  <si>
    <t>0000259291</t>
  </si>
  <si>
    <t>0000259292</t>
  </si>
  <si>
    <t>0000259297</t>
  </si>
  <si>
    <t>0000259298</t>
  </si>
  <si>
    <t>0000259299</t>
  </si>
  <si>
    <t>0000259300</t>
  </si>
  <si>
    <t>0000259301</t>
  </si>
  <si>
    <t>0000259307</t>
  </si>
  <si>
    <t>0000259308</t>
  </si>
  <si>
    <t>0000259309</t>
  </si>
  <si>
    <t>0000259310</t>
  </si>
  <si>
    <t>0000259311</t>
  </si>
  <si>
    <t>0000259319</t>
  </si>
  <si>
    <t>0000259320</t>
  </si>
  <si>
    <t>0000259321</t>
  </si>
  <si>
    <t>0000259326</t>
  </si>
  <si>
    <t>0000259327</t>
  </si>
  <si>
    <t>0000259328</t>
  </si>
  <si>
    <t>0000259329</t>
  </si>
  <si>
    <t>0000259330</t>
  </si>
  <si>
    <t>0000259331</t>
  </si>
  <si>
    <t>0000259332</t>
  </si>
  <si>
    <t>0000259334</t>
  </si>
  <si>
    <t>0000259347</t>
  </si>
  <si>
    <t>0000259349</t>
  </si>
  <si>
    <t>0000259351</t>
  </si>
  <si>
    <t>0000259356</t>
  </si>
  <si>
    <t>0000259357</t>
  </si>
  <si>
    <t>0000259363</t>
  </si>
  <si>
    <t>0000259364</t>
  </si>
  <si>
    <t>0000259366</t>
  </si>
  <si>
    <t>0000259370</t>
  </si>
  <si>
    <t>0000259373</t>
  </si>
  <si>
    <t>0000259374</t>
  </si>
  <si>
    <t>0000259375</t>
  </si>
  <si>
    <t>0000259376</t>
  </si>
  <si>
    <t>0000259382</t>
  </si>
  <si>
    <t>0000259389</t>
  </si>
  <si>
    <t>0000259390</t>
  </si>
  <si>
    <t>0000259391</t>
  </si>
  <si>
    <t>0000259392</t>
  </si>
  <si>
    <t>0000259393</t>
  </si>
  <si>
    <t>0000259395</t>
  </si>
  <si>
    <t>0000259399</t>
  </si>
  <si>
    <t>0000259400</t>
  </si>
  <si>
    <t>0000259402</t>
  </si>
  <si>
    <t>0000259408</t>
  </si>
  <si>
    <t>0000259410</t>
  </si>
  <si>
    <t>0000259411</t>
  </si>
  <si>
    <t>0000259416</t>
  </si>
  <si>
    <t>0000259417</t>
  </si>
  <si>
    <t>0000259419</t>
  </si>
  <si>
    <t>0000259420</t>
  </si>
  <si>
    <t>0000259425</t>
  </si>
  <si>
    <t>0000259426</t>
  </si>
  <si>
    <t>0000259427</t>
  </si>
  <si>
    <t>0000259433</t>
  </si>
  <si>
    <t>0000259435</t>
  </si>
  <si>
    <t>0000259436</t>
  </si>
  <si>
    <t>0000259441</t>
  </si>
  <si>
    <t>0000259442</t>
  </si>
  <si>
    <t>0000259443</t>
  </si>
  <si>
    <t>0000259444</t>
  </si>
  <si>
    <t>0000259445</t>
  </si>
  <si>
    <t>0000259446</t>
  </si>
  <si>
    <t>0000259447</t>
  </si>
  <si>
    <t>0000259448</t>
  </si>
  <si>
    <t>0000259449</t>
  </si>
  <si>
    <t>0000259451</t>
  </si>
  <si>
    <t>0000259454</t>
  </si>
  <si>
    <t>0000259456</t>
  </si>
  <si>
    <t>0000259458</t>
  </si>
  <si>
    <t>0000259462</t>
  </si>
  <si>
    <t>0000259466</t>
  </si>
  <si>
    <t>0000259467</t>
  </si>
  <si>
    <t>0000259469</t>
  </si>
  <si>
    <t>0000259470</t>
  </si>
  <si>
    <t>0000259472</t>
  </si>
  <si>
    <t>0000259473</t>
  </si>
  <si>
    <t>0000259475</t>
  </si>
  <si>
    <t>0000259477</t>
  </si>
  <si>
    <t>0000259478</t>
  </si>
  <si>
    <t>0000259480</t>
  </si>
  <si>
    <t>0000259481</t>
  </si>
  <si>
    <t>0000259483</t>
  </si>
  <si>
    <t>0000259484</t>
  </si>
  <si>
    <t>0000259486</t>
  </si>
  <si>
    <t>0000259487</t>
  </si>
  <si>
    <t>0000259490</t>
  </si>
  <si>
    <t>0000259491</t>
  </si>
  <si>
    <t>0000259492</t>
  </si>
  <si>
    <t>0000259493</t>
  </si>
  <si>
    <t>0000259494</t>
  </si>
  <si>
    <t>0000259496</t>
  </si>
  <si>
    <t>0000259497</t>
  </si>
  <si>
    <t>0000259498</t>
  </si>
  <si>
    <t>0000259500</t>
  </si>
  <si>
    <t>0000259501</t>
  </si>
  <si>
    <t>0000259504</t>
  </si>
  <si>
    <t>0000259507</t>
  </si>
  <si>
    <t>0000259508</t>
  </si>
  <si>
    <t>0000259512</t>
  </si>
  <si>
    <t>0000259513</t>
  </si>
  <si>
    <t>0000259520</t>
  </si>
  <si>
    <t>0000259522</t>
  </si>
  <si>
    <t>0000259523</t>
  </si>
  <si>
    <t>0000259524</t>
  </si>
  <si>
    <t>0000259525</t>
  </si>
  <si>
    <t>0000259532</t>
  </si>
  <si>
    <t>0000259533</t>
  </si>
  <si>
    <t>0000259534</t>
  </si>
  <si>
    <t>0000259536</t>
  </si>
  <si>
    <t>0000259537</t>
  </si>
  <si>
    <t>0000259538</t>
  </si>
  <si>
    <t>0000259540</t>
  </si>
  <si>
    <t>0000259541</t>
  </si>
  <si>
    <t>0000259543</t>
  </si>
  <si>
    <t>0000259544</t>
  </si>
  <si>
    <t>0000259547</t>
  </si>
  <si>
    <t>0000259549</t>
  </si>
  <si>
    <t>0000259551</t>
  </si>
  <si>
    <t>0000259552</t>
  </si>
  <si>
    <t>0000259555</t>
  </si>
  <si>
    <t>0000259556</t>
  </si>
  <si>
    <t>0000259557</t>
  </si>
  <si>
    <t>0000259558</t>
  </si>
  <si>
    <t>0000259560</t>
  </si>
  <si>
    <t>0000259561</t>
  </si>
  <si>
    <t>0000259562</t>
  </si>
  <si>
    <t>0000259563</t>
  </si>
  <si>
    <t>0000259564</t>
  </si>
  <si>
    <t>0000259565</t>
  </si>
  <si>
    <t>0000259566</t>
  </si>
  <si>
    <t>0000259567</t>
  </si>
  <si>
    <t>0000259568</t>
  </si>
  <si>
    <t>0000259570</t>
  </si>
  <si>
    <t>0000259571</t>
  </si>
  <si>
    <t>0000259572</t>
  </si>
  <si>
    <t>0000259573</t>
  </si>
  <si>
    <t>0000259577</t>
  </si>
  <si>
    <t>0000259579</t>
  </si>
  <si>
    <t>0000259594</t>
  </si>
  <si>
    <t>0000259597</t>
  </si>
  <si>
    <t>0000259598</t>
  </si>
  <si>
    <t>0000259602</t>
  </si>
  <si>
    <t>0000259608</t>
  </si>
  <si>
    <t>0000259610</t>
  </si>
  <si>
    <t>0000259613</t>
  </si>
  <si>
    <t>0000259614</t>
  </si>
  <si>
    <t>0000259615</t>
  </si>
  <si>
    <t>0000259616</t>
  </si>
  <si>
    <t>0000259618</t>
  </si>
  <si>
    <t>0000259619</t>
  </si>
  <si>
    <t>0000259621</t>
  </si>
  <si>
    <t>0000259629</t>
  </si>
  <si>
    <t>0000259635</t>
  </si>
  <si>
    <t>0000259637</t>
  </si>
  <si>
    <t>0000259638</t>
  </si>
  <si>
    <t>0000259641</t>
  </si>
  <si>
    <t>0000259644</t>
  </si>
  <si>
    <t>0000259647</t>
  </si>
  <si>
    <t>0000259648</t>
  </si>
  <si>
    <t>0000259649</t>
  </si>
  <si>
    <t>0000259652</t>
  </si>
  <si>
    <t>0000259656</t>
  </si>
  <si>
    <t>0000259666</t>
  </si>
  <si>
    <t>0000259667</t>
  </si>
  <si>
    <t>0000259669</t>
  </si>
  <si>
    <t>0000259672</t>
  </si>
  <si>
    <t>0000259674</t>
  </si>
  <si>
    <t>0000259675</t>
  </si>
  <si>
    <t>0000259677</t>
  </si>
  <si>
    <t>0000259678</t>
  </si>
  <si>
    <t>0000259682</t>
  </si>
  <si>
    <t>0000259685</t>
  </si>
  <si>
    <t>0000259687</t>
  </si>
  <si>
    <t>0000259688</t>
  </si>
  <si>
    <t>0000259692</t>
  </si>
  <si>
    <t>0000259694</t>
  </si>
  <si>
    <t>0000259695</t>
  </si>
  <si>
    <t>0000259696</t>
  </si>
  <si>
    <t>0000259697</t>
  </si>
  <si>
    <t>0000259699</t>
  </si>
  <si>
    <t>0000259700</t>
  </si>
  <si>
    <t>0000259705</t>
  </si>
  <si>
    <t>0000259706</t>
  </si>
  <si>
    <t>0000259707</t>
  </si>
  <si>
    <t>0000259710</t>
  </si>
  <si>
    <t>0000259713</t>
  </si>
  <si>
    <t>0000259714</t>
  </si>
  <si>
    <t>0000259715</t>
  </si>
  <si>
    <t>0000259716</t>
  </si>
  <si>
    <t>0000259717</t>
  </si>
  <si>
    <t>0000259718</t>
  </si>
  <si>
    <t>0000259721</t>
  </si>
  <si>
    <t>0000259729</t>
  </si>
  <si>
    <t>0000259730</t>
  </si>
  <si>
    <t>0000259742</t>
  </si>
  <si>
    <t>0000259748</t>
  </si>
  <si>
    <t>0000259749</t>
  </si>
  <si>
    <t>0000259756</t>
  </si>
  <si>
    <t>0000259757</t>
  </si>
  <si>
    <t>0000259758</t>
  </si>
  <si>
    <t>0000259759</t>
  </si>
  <si>
    <t>0000259760</t>
  </si>
  <si>
    <t>0000259761</t>
  </si>
  <si>
    <t>0000259762</t>
  </si>
  <si>
    <t>0000259763</t>
  </si>
  <si>
    <t>0000259772</t>
  </si>
  <si>
    <t>0000259779</t>
  </si>
  <si>
    <t>0000259781</t>
  </si>
  <si>
    <t>0000259785</t>
  </si>
  <si>
    <t>0000259786</t>
  </si>
  <si>
    <t>0000259789</t>
  </si>
  <si>
    <t>0000259790</t>
  </si>
  <si>
    <t>0000259794</t>
  </si>
  <si>
    <t>0000259798</t>
  </si>
  <si>
    <t>0000259800</t>
  </si>
  <si>
    <t>0000259812</t>
  </si>
  <si>
    <t>0000259813</t>
  </si>
  <si>
    <t>0000259814</t>
  </si>
  <si>
    <t>0000259817</t>
  </si>
  <si>
    <t>0000259818</t>
  </si>
  <si>
    <t>0000259820</t>
  </si>
  <si>
    <t>0000259828</t>
  </si>
  <si>
    <t>0000259829</t>
  </si>
  <si>
    <t>0000259830</t>
  </si>
  <si>
    <t>0000259835</t>
  </si>
  <si>
    <t>0000259836</t>
  </si>
  <si>
    <t>0000259837</t>
  </si>
  <si>
    <t>0000259839</t>
  </si>
  <si>
    <t>0000259840</t>
  </si>
  <si>
    <t>0000259841</t>
  </si>
  <si>
    <t>0000259843</t>
  </si>
  <si>
    <t>0000259844</t>
  </si>
  <si>
    <t>0000259849</t>
  </si>
  <si>
    <t>0000259852</t>
  </si>
  <si>
    <t>0000259856</t>
  </si>
  <si>
    <t>0000259857</t>
  </si>
  <si>
    <t>0000259863</t>
  </si>
  <si>
    <t>0000259864</t>
  </si>
  <si>
    <t>0000259872</t>
  </si>
  <si>
    <t>0000259874</t>
  </si>
  <si>
    <t>0000259875</t>
  </si>
  <si>
    <t>0000259878</t>
  </si>
  <si>
    <t>0000259882</t>
  </si>
  <si>
    <t>0000259883</t>
  </si>
  <si>
    <t>0000259884</t>
  </si>
  <si>
    <t>0000259887</t>
  </si>
  <si>
    <t>0000259888</t>
  </si>
  <si>
    <t>0000259890</t>
  </si>
  <si>
    <t>0000259891</t>
  </si>
  <si>
    <t>0000259898</t>
  </si>
  <si>
    <t>0000259901</t>
  </si>
  <si>
    <t>0000259906</t>
  </si>
  <si>
    <t>0000259907</t>
  </si>
  <si>
    <t>0000259908</t>
  </si>
  <si>
    <t>0000259909</t>
  </si>
  <si>
    <t>0000259911</t>
  </si>
  <si>
    <t>0000259913</t>
  </si>
  <si>
    <t>0000259922</t>
  </si>
  <si>
    <t>0000259923</t>
  </si>
  <si>
    <t>0000259926</t>
  </si>
  <si>
    <t>0000259927</t>
  </si>
  <si>
    <t>0000259928</t>
  </si>
  <si>
    <t>0000259929</t>
  </si>
  <si>
    <t>0000259932</t>
  </si>
  <si>
    <t>0000259935</t>
  </si>
  <si>
    <t>0000259936</t>
  </si>
  <si>
    <t>0000259938</t>
  </si>
  <si>
    <t>0000259939</t>
  </si>
  <si>
    <t>0000259942</t>
  </si>
  <si>
    <t>0000259948</t>
  </si>
  <si>
    <t>0000259950</t>
  </si>
  <si>
    <t>0000259953</t>
  </si>
  <si>
    <t>0000259960</t>
  </si>
  <si>
    <t>0000259963</t>
  </si>
  <si>
    <t>0000259967</t>
  </si>
  <si>
    <t>0000259969</t>
  </si>
  <si>
    <t>0000259971</t>
  </si>
  <si>
    <t>0000259972</t>
  </si>
  <si>
    <t>0000259973</t>
  </si>
  <si>
    <t>0000259974</t>
  </si>
  <si>
    <t>0000259976</t>
  </si>
  <si>
    <t>0000259977</t>
  </si>
  <si>
    <t>0000259978</t>
  </si>
  <si>
    <t>0000259979</t>
  </si>
  <si>
    <t>0000259980</t>
  </si>
  <si>
    <t>0000259982</t>
  </si>
  <si>
    <t>0000259983</t>
  </si>
  <si>
    <t>0000259986</t>
  </si>
  <si>
    <t>0000259988</t>
  </si>
  <si>
    <t>0000259989</t>
  </si>
  <si>
    <t>0000259995</t>
  </si>
  <si>
    <t>0000259997</t>
  </si>
  <si>
    <t>0000259998</t>
  </si>
  <si>
    <t>0000260002</t>
  </si>
  <si>
    <t>0000260005</t>
  </si>
  <si>
    <t>0000260007</t>
  </si>
  <si>
    <t>0000260009</t>
  </si>
  <si>
    <t>0000260011</t>
  </si>
  <si>
    <t>0000260018</t>
  </si>
  <si>
    <t>0000260022</t>
  </si>
  <si>
    <t>0000260023</t>
  </si>
  <si>
    <t>0000260026</t>
  </si>
  <si>
    <t>0000260031</t>
  </si>
  <si>
    <t>0000260032</t>
  </si>
  <si>
    <t>0000260034</t>
  </si>
  <si>
    <t>0000260036</t>
  </si>
  <si>
    <t>0000260038</t>
  </si>
  <si>
    <t>0000260040</t>
  </si>
  <si>
    <t>0000260041</t>
  </si>
  <si>
    <t>0000260043</t>
  </si>
  <si>
    <t>0000260044</t>
  </si>
  <si>
    <t>0000260045</t>
  </si>
  <si>
    <t>0000260046</t>
  </si>
  <si>
    <t>0000260047</t>
  </si>
  <si>
    <t>0000260048</t>
  </si>
  <si>
    <t>0000260049</t>
  </si>
  <si>
    <t>0000260050</t>
  </si>
  <si>
    <t>0000260052</t>
  </si>
  <si>
    <t>0000260053</t>
  </si>
  <si>
    <t>0000260057</t>
  </si>
  <si>
    <t>0000260058</t>
  </si>
  <si>
    <t>0000260059</t>
  </si>
  <si>
    <t>0000260060</t>
  </si>
  <si>
    <t>0000260061</t>
  </si>
  <si>
    <t>0000260062</t>
  </si>
  <si>
    <t>0000260074</t>
  </si>
  <si>
    <t>0000260075</t>
  </si>
  <si>
    <t>0000260076</t>
  </si>
  <si>
    <t>0000260077</t>
  </si>
  <si>
    <t>0000260078</t>
  </si>
  <si>
    <t>0000260081</t>
  </si>
  <si>
    <t>0000260082</t>
  </si>
  <si>
    <t>0000260083</t>
  </si>
  <si>
    <t>0000260084</t>
  </si>
  <si>
    <t>0000260085</t>
  </si>
  <si>
    <t>0000260086</t>
  </si>
  <si>
    <t>0000260089</t>
  </si>
  <si>
    <t>0000260090</t>
  </si>
  <si>
    <t>0000260091</t>
  </si>
  <si>
    <t>0000260098</t>
  </si>
  <si>
    <t>0000260099</t>
  </si>
  <si>
    <t>0000260100</t>
  </si>
  <si>
    <t>0000260101</t>
  </si>
  <si>
    <t>0000260106</t>
  </si>
  <si>
    <t>0000260113</t>
  </si>
  <si>
    <t>0000260115</t>
  </si>
  <si>
    <t>0000260117</t>
  </si>
  <si>
    <t>0000260118</t>
  </si>
  <si>
    <t>0000260120</t>
  </si>
  <si>
    <t>0000260123</t>
  </si>
  <si>
    <t>0000260124</t>
  </si>
  <si>
    <t>0000260132</t>
  </si>
  <si>
    <t>0000260133</t>
  </si>
  <si>
    <t>0000260136</t>
  </si>
  <si>
    <t>0000260138</t>
  </si>
  <si>
    <t>0000260139</t>
  </si>
  <si>
    <t>0000260140</t>
  </si>
  <si>
    <t>0000260150</t>
  </si>
  <si>
    <t>0000260155</t>
  </si>
  <si>
    <t>0000260158</t>
  </si>
  <si>
    <t>0000260163</t>
  </si>
  <si>
    <t>0000260164</t>
  </si>
  <si>
    <t>0000260166</t>
  </si>
  <si>
    <t>0000260168</t>
  </si>
  <si>
    <t>0000260169</t>
  </si>
  <si>
    <t>0000260171</t>
  </si>
  <si>
    <t>0000260174</t>
  </si>
  <si>
    <t>0000260176</t>
  </si>
  <si>
    <t>0000260178</t>
  </si>
  <si>
    <t>0000260186</t>
  </si>
  <si>
    <t>0000260187</t>
  </si>
  <si>
    <t>0000260189</t>
  </si>
  <si>
    <t>0000260191</t>
  </si>
  <si>
    <t>0000260193</t>
  </si>
  <si>
    <t>0000260194</t>
  </si>
  <si>
    <t>0000260195</t>
  </si>
  <si>
    <t>0000260196</t>
  </si>
  <si>
    <t>0000260197</t>
  </si>
  <si>
    <t>0000260199</t>
  </si>
  <si>
    <t>0000260200</t>
  </si>
  <si>
    <t>0000260201</t>
  </si>
  <si>
    <t>0000260202</t>
  </si>
  <si>
    <t>0000260205</t>
  </si>
  <si>
    <t>0000260209</t>
  </si>
  <si>
    <t>0000260213</t>
  </si>
  <si>
    <t>0000260214</t>
  </si>
  <si>
    <t>0000260215</t>
  </si>
  <si>
    <t>0000260220</t>
  </si>
  <si>
    <t>0000260222</t>
  </si>
  <si>
    <t>0000260223</t>
  </si>
  <si>
    <t>0000260230</t>
  </si>
  <si>
    <t>0000260231</t>
  </si>
  <si>
    <t>0000260234</t>
  </si>
  <si>
    <t>0000260238</t>
  </si>
  <si>
    <t>0000260245</t>
  </si>
  <si>
    <t>0000260247</t>
  </si>
  <si>
    <t>0000260251</t>
  </si>
  <si>
    <t>0000260252</t>
  </si>
  <si>
    <t>0000260253</t>
  </si>
  <si>
    <t>0000260255</t>
  </si>
  <si>
    <t>0000260256</t>
  </si>
  <si>
    <t>0000260261</t>
  </si>
  <si>
    <t>0000260268</t>
  </si>
  <si>
    <t>0000260269</t>
  </si>
  <si>
    <t>0000260270</t>
  </si>
  <si>
    <t>0000260271</t>
  </si>
  <si>
    <t>0000260273</t>
  </si>
  <si>
    <t>0000260276</t>
  </si>
  <si>
    <t>0000260297</t>
  </si>
  <si>
    <t>0000260302</t>
  </si>
  <si>
    <t>0000260303</t>
  </si>
  <si>
    <t>0000260306</t>
  </si>
  <si>
    <t>0000260310</t>
  </si>
  <si>
    <t>0000260311</t>
  </si>
  <si>
    <t>0000260312</t>
  </si>
  <si>
    <t>0000260313</t>
  </si>
  <si>
    <t>0000260315</t>
  </si>
  <si>
    <t>0000260323</t>
  </si>
  <si>
    <t>0000260324</t>
  </si>
  <si>
    <t>0000260325</t>
  </si>
  <si>
    <t>0000260327</t>
  </si>
  <si>
    <t>0000260330</t>
  </si>
  <si>
    <t>0000260333</t>
  </si>
  <si>
    <t>0000260335</t>
  </si>
  <si>
    <t>0000260340</t>
  </si>
  <si>
    <t>0000260341</t>
  </si>
  <si>
    <t>0000260343</t>
  </si>
  <si>
    <t>0000260344</t>
  </si>
  <si>
    <t>0000260347</t>
  </si>
  <si>
    <t>0000260348</t>
  </si>
  <si>
    <t>0000260356</t>
  </si>
  <si>
    <t>0000260357</t>
  </si>
  <si>
    <t>0000260358</t>
  </si>
  <si>
    <t>0000260359</t>
  </si>
  <si>
    <t>0000260361</t>
  </si>
  <si>
    <t>0000260362</t>
  </si>
  <si>
    <t>0000260364</t>
  </si>
  <si>
    <t>0000260365</t>
  </si>
  <si>
    <t>0000260367</t>
  </si>
  <si>
    <t>0000260368</t>
  </si>
  <si>
    <t>0000260371</t>
  </si>
  <si>
    <t>0000260373</t>
  </si>
  <si>
    <t>0000260374</t>
  </si>
  <si>
    <t>0000260375</t>
  </si>
  <si>
    <t>0000260376</t>
  </si>
  <si>
    <t>0000260378</t>
  </si>
  <si>
    <t>0000260383</t>
  </si>
  <si>
    <t>0000260386</t>
  </si>
  <si>
    <t>0000260402</t>
  </si>
  <si>
    <t>0000260404</t>
  </si>
  <si>
    <t>0000260409</t>
  </si>
  <si>
    <t>0000260410</t>
  </si>
  <si>
    <t>0000260411</t>
  </si>
  <si>
    <t>0000260412</t>
  </si>
  <si>
    <t>0000260413</t>
  </si>
  <si>
    <t>0000260415</t>
  </si>
  <si>
    <t>0000260416</t>
  </si>
  <si>
    <t>0000260418</t>
  </si>
  <si>
    <t>0000260419</t>
  </si>
  <si>
    <t>0000260420</t>
  </si>
  <si>
    <t>0000260423</t>
  </si>
  <si>
    <t>0000260424</t>
  </si>
  <si>
    <t>0000260425</t>
  </si>
  <si>
    <t>0000260426</t>
  </si>
  <si>
    <t>0000260427</t>
  </si>
  <si>
    <t>0000260428</t>
  </si>
  <si>
    <t>0000260429</t>
  </si>
  <si>
    <t>0000260430</t>
  </si>
  <si>
    <t>0000260431</t>
  </si>
  <si>
    <t>0000260432</t>
  </si>
  <si>
    <t>0000260433</t>
  </si>
  <si>
    <t>0000260434</t>
  </si>
  <si>
    <t>0000260435</t>
  </si>
  <si>
    <t>0000260436</t>
  </si>
  <si>
    <t>0000260439</t>
  </si>
  <si>
    <t>0000260440</t>
  </si>
  <si>
    <t>0000260443</t>
  </si>
  <si>
    <t>0000260445</t>
  </si>
  <si>
    <t>0000260446</t>
  </si>
  <si>
    <t>0000260447</t>
  </si>
  <si>
    <t>0000260448</t>
  </si>
  <si>
    <t>0000260455</t>
  </si>
  <si>
    <t>0000260456</t>
  </si>
  <si>
    <t>0000260457</t>
  </si>
  <si>
    <t>0000260462</t>
  </si>
  <si>
    <t>0000260463</t>
  </si>
  <si>
    <t>0000260465</t>
  </si>
  <si>
    <t>0000260466</t>
  </si>
  <si>
    <t>0000260477</t>
  </si>
  <si>
    <t>0000260478</t>
  </si>
  <si>
    <t>0000260484</t>
  </si>
  <si>
    <t>0000260485</t>
  </si>
  <si>
    <t>0000260499</t>
  </si>
  <si>
    <t>0000260501</t>
  </si>
  <si>
    <t>0000260507</t>
  </si>
  <si>
    <t>0000260508</t>
  </si>
  <si>
    <t>0000260510</t>
  </si>
  <si>
    <t>0000260513</t>
  </si>
  <si>
    <t>0000260519</t>
  </si>
  <si>
    <t>0000260521</t>
  </si>
  <si>
    <t>0000260522</t>
  </si>
  <si>
    <t>0000260524</t>
  </si>
  <si>
    <t>0000260525</t>
  </si>
  <si>
    <t>0000260526</t>
  </si>
  <si>
    <t>0000260527</t>
  </si>
  <si>
    <t>0000260532</t>
  </si>
  <si>
    <t>0000260539</t>
  </si>
  <si>
    <t>0000260540</t>
  </si>
  <si>
    <t>0000260541</t>
  </si>
  <si>
    <t>0000260544</t>
  </si>
  <si>
    <t>0000260545</t>
  </si>
  <si>
    <t>0000260548</t>
  </si>
  <si>
    <t>0000260549</t>
  </si>
  <si>
    <t>0000260554</t>
  </si>
  <si>
    <t>0000260556</t>
  </si>
  <si>
    <t>0000260559</t>
  </si>
  <si>
    <t>0000260561</t>
  </si>
  <si>
    <t>0000260563</t>
  </si>
  <si>
    <t>0000260567</t>
  </si>
  <si>
    <t>0000260569</t>
  </si>
  <si>
    <t>0000260570</t>
  </si>
  <si>
    <t>0000260571</t>
  </si>
  <si>
    <t>0000260572</t>
  </si>
  <si>
    <t>0000260573</t>
  </si>
  <si>
    <t>0000260578</t>
  </si>
  <si>
    <t>0000260585</t>
  </si>
  <si>
    <t>0000260589</t>
  </si>
  <si>
    <t>0000260591</t>
  </si>
  <si>
    <t>0000260592</t>
  </si>
  <si>
    <t>0000260595</t>
  </si>
  <si>
    <t>0000260596</t>
  </si>
  <si>
    <t>0000260597</t>
  </si>
  <si>
    <t>0000260599</t>
  </si>
  <si>
    <t>0000260604</t>
  </si>
  <si>
    <t>0000260605</t>
  </si>
  <si>
    <t>0000260606</t>
  </si>
  <si>
    <t>0000260607</t>
  </si>
  <si>
    <t>0000260608</t>
  </si>
  <si>
    <t>0000260610</t>
  </si>
  <si>
    <t>0000260611</t>
  </si>
  <si>
    <t>0000260614</t>
  </si>
  <si>
    <t>0000260617</t>
  </si>
  <si>
    <t>0000260624</t>
  </si>
  <si>
    <t>0000260625</t>
  </si>
  <si>
    <t>0000260626</t>
  </si>
  <si>
    <t>0000260627</t>
  </si>
  <si>
    <t>0000260628</t>
  </si>
  <si>
    <t>0000260649</t>
  </si>
  <si>
    <t>0000260651</t>
  </si>
  <si>
    <t>0000260652</t>
  </si>
  <si>
    <t>0000260653</t>
  </si>
  <si>
    <t>0000260654</t>
  </si>
  <si>
    <t>0000260658</t>
  </si>
  <si>
    <t>0000260659</t>
  </si>
  <si>
    <t>0000260669</t>
  </si>
  <si>
    <t>0000260670</t>
  </si>
  <si>
    <t>0000260671</t>
  </si>
  <si>
    <t>0000260675</t>
  </si>
  <si>
    <t>0000260676</t>
  </si>
  <si>
    <t>0000260678</t>
  </si>
  <si>
    <t>0000260679</t>
  </si>
  <si>
    <t>0000260680</t>
  </si>
  <si>
    <t>0000260681</t>
  </si>
  <si>
    <t>0000260684</t>
  </si>
  <si>
    <t>0000260685</t>
  </si>
  <si>
    <t>0000260686</t>
  </si>
  <si>
    <t>0000260688</t>
  </si>
  <si>
    <t>0000260689</t>
  </si>
  <si>
    <t>0000260690</t>
  </si>
  <si>
    <t>0000260692</t>
  </si>
  <si>
    <t>0000260693</t>
  </si>
  <si>
    <t>0000260697</t>
  </si>
  <si>
    <t>0000260702</t>
  </si>
  <si>
    <t>0000260705</t>
  </si>
  <si>
    <t>0000260708</t>
  </si>
  <si>
    <t>0000260709</t>
  </si>
  <si>
    <t>0000260710</t>
  </si>
  <si>
    <t>0000260715</t>
  </si>
  <si>
    <t>0000260717</t>
  </si>
  <si>
    <t>0000260719</t>
  </si>
  <si>
    <t>0000260726</t>
  </si>
  <si>
    <t>0000260734</t>
  </si>
  <si>
    <t>0000260735</t>
  </si>
  <si>
    <t>0000260736</t>
  </si>
  <si>
    <t>0000260737</t>
  </si>
  <si>
    <t>0000260738</t>
  </si>
  <si>
    <t>0000260739</t>
  </si>
  <si>
    <t>0000260746</t>
  </si>
  <si>
    <t>0000260750</t>
  </si>
  <si>
    <t>0000260752</t>
  </si>
  <si>
    <t>0000260756</t>
  </si>
  <si>
    <t>0000260757</t>
  </si>
  <si>
    <t>0000260758</t>
  </si>
  <si>
    <t>0000260759</t>
  </si>
  <si>
    <t>0000260760</t>
  </si>
  <si>
    <t>0000260762</t>
  </si>
  <si>
    <t>0000260764</t>
  </si>
  <si>
    <t>0000260765</t>
  </si>
  <si>
    <t>0000260769</t>
  </si>
  <si>
    <t>0000260772</t>
  </si>
  <si>
    <t>0000260777</t>
  </si>
  <si>
    <t>0000260779</t>
  </si>
  <si>
    <t>0000260781</t>
  </si>
  <si>
    <t>0000260782</t>
  </si>
  <si>
    <t>0000260785</t>
  </si>
  <si>
    <t>0000260786</t>
  </si>
  <si>
    <t>0000260787</t>
  </si>
  <si>
    <t>0000260788</t>
  </si>
  <si>
    <t>0000260792</t>
  </si>
  <si>
    <t>0000260794</t>
  </si>
  <si>
    <t>0000260796</t>
  </si>
  <si>
    <t>0000260797</t>
  </si>
  <si>
    <t>0000260804</t>
  </si>
  <si>
    <t>0000260809</t>
  </si>
  <si>
    <t>0000260814</t>
  </si>
  <si>
    <t>0000260830</t>
  </si>
  <si>
    <t>0000260838</t>
  </si>
  <si>
    <t>0000260843</t>
  </si>
  <si>
    <t>0000260844</t>
  </si>
  <si>
    <t>0000260846</t>
  </si>
  <si>
    <t>0000260847</t>
  </si>
  <si>
    <t>0000260853</t>
  </si>
  <si>
    <t>0000260854</t>
  </si>
  <si>
    <t>0000260855</t>
  </si>
  <si>
    <t>0000260857</t>
  </si>
  <si>
    <t>0000260861</t>
  </si>
  <si>
    <t>0000260864</t>
  </si>
  <si>
    <t>0000260870</t>
  </si>
  <si>
    <t>0000260874</t>
  </si>
  <si>
    <t>0000260895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</si>
</sst>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omic Sans MS"/>
      <family val="4"/>
    </font>
    <font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25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0">
    <xf numFmtId="0" fontId="0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16">
    <xf numFmtId="0" fontId="0" fillId="0" borderId="0" xfId="0">
      <alignment vertical="top"/>
    </xf>
    <xf numFmtId="0" fontId="0" fillId="0" borderId="0" xfId="0" applyFill="1">
      <alignment vertical="top"/>
    </xf>
    <xf numFmtId="0" fontId="2" fillId="3" borderId="0" xfId="0" applyFont="1" applyFill="1" applyBorder="1" applyAlignment="1">
      <alignment horizontal="center" vertical="top" wrapText="1" readingOrder="1"/>
    </xf>
    <xf numFmtId="0" fontId="2" fillId="3" borderId="0" xfId="0" applyFont="1" applyFill="1" applyAlignment="1">
      <alignment horizontal="left" vertical="top" wrapText="1" readingOrder="1"/>
    </xf>
    <xf numFmtId="49" fontId="2" fillId="0" borderId="0" xfId="0" applyNumberFormat="1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left" vertical="top" wrapText="1" readingOrder="1"/>
    </xf>
    <xf numFmtId="0" fontId="2" fillId="0" borderId="0" xfId="0" applyFont="1" applyAlignment="1">
      <alignment horizontal="left" vertical="top" wrapText="1" readingOrder="1"/>
    </xf>
    <xf numFmtId="0" fontId="2" fillId="3" borderId="0" xfId="0" applyFont="1" applyFill="1" applyAlignment="1">
      <alignment horizontal="right" vertical="top" wrapText="1" readingOrder="1"/>
    </xf>
    <xf numFmtId="14" fontId="3" fillId="3" borderId="0" xfId="0" applyNumberFormat="1" applyFont="1" applyFill="1" applyAlignment="1">
      <alignment horizontal="left" vertical="top"/>
    </xf>
    <xf numFmtId="0" fontId="0" fillId="0" borderId="0" xfId="0" applyAlignment="1"/>
    <xf numFmtId="0" fontId="3" fillId="3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4" fontId="3" fillId="3" borderId="0" xfId="0" applyNumberFormat="1" applyFont="1" applyFill="1" applyAlignment="1">
      <alignment horizontal="right" vertical="top"/>
    </xf>
    <xf numFmtId="0" fontId="0" fillId="3" borderId="0" xfId="0" applyFill="1">
      <alignment vertical="top"/>
    </xf>
    <xf numFmtId="14" fontId="3" fillId="0" borderId="0" xfId="0" applyNumberFormat="1" applyFont="1" applyAlignment="1">
      <alignment horizontal="left" vertical="top"/>
    </xf>
    <xf numFmtId="4" fontId="3" fillId="0" borderId="0" xfId="0" applyNumberFormat="1" applyFont="1" applyAlignment="1">
      <alignment horizontal="right" vertical="top"/>
    </xf>
  </cellXfs>
  <cellStyles count="200">
    <cellStyle name="Comma 10" xfId="1"/>
    <cellStyle name="Comma 10 2" xfId="2"/>
    <cellStyle name="Comma 10 2 2" xfId="3"/>
    <cellStyle name="Comma 10 3" xfId="4"/>
    <cellStyle name="Comma 11" xfId="5"/>
    <cellStyle name="Comma 11 2" xfId="6"/>
    <cellStyle name="Comma 11 2 2" xfId="7"/>
    <cellStyle name="Comma 11 3" xfId="8"/>
    <cellStyle name="Comma 12" xfId="9"/>
    <cellStyle name="Comma 12 2" xfId="10"/>
    <cellStyle name="Comma 12 2 2" xfId="11"/>
    <cellStyle name="Comma 12 3" xfId="12"/>
    <cellStyle name="Comma 13" xfId="13"/>
    <cellStyle name="Comma 13 2" xfId="14"/>
    <cellStyle name="Comma 13 2 2" xfId="15"/>
    <cellStyle name="Comma 13 3" xfId="16"/>
    <cellStyle name="Comma 14" xfId="17"/>
    <cellStyle name="Comma 14 2" xfId="18"/>
    <cellStyle name="Comma 14 2 2" xfId="19"/>
    <cellStyle name="Comma 14 3" xfId="20"/>
    <cellStyle name="Comma 15" xfId="21"/>
    <cellStyle name="Comma 15 2" xfId="22"/>
    <cellStyle name="Comma 15 2 2" xfId="23"/>
    <cellStyle name="Comma 15 3" xfId="24"/>
    <cellStyle name="Comma 16" xfId="25"/>
    <cellStyle name="Comma 16 2" xfId="26"/>
    <cellStyle name="Comma 16 2 2" xfId="27"/>
    <cellStyle name="Comma 16 3" xfId="28"/>
    <cellStyle name="Comma 17" xfId="29"/>
    <cellStyle name="Comma 17 2" xfId="30"/>
    <cellStyle name="Comma 17 2 2" xfId="31"/>
    <cellStyle name="Comma 17 3" xfId="32"/>
    <cellStyle name="Comma 18" xfId="33"/>
    <cellStyle name="Comma 18 2" xfId="34"/>
    <cellStyle name="Comma 18 2 2" xfId="35"/>
    <cellStyle name="Comma 18 3" xfId="36"/>
    <cellStyle name="Comma 19" xfId="37"/>
    <cellStyle name="Comma 19 2" xfId="38"/>
    <cellStyle name="Comma 2" xfId="39"/>
    <cellStyle name="Comma 2 2" xfId="40"/>
    <cellStyle name="Comma 2 2 2" xfId="41"/>
    <cellStyle name="Comma 2 3" xfId="42"/>
    <cellStyle name="Comma 20" xfId="43"/>
    <cellStyle name="Comma 20 2" xfId="44"/>
    <cellStyle name="Comma 21" xfId="45"/>
    <cellStyle name="Comma 21 2" xfId="46"/>
    <cellStyle name="Comma 22" xfId="47"/>
    <cellStyle name="Comma 22 2" xfId="48"/>
    <cellStyle name="Comma 23" xfId="49"/>
    <cellStyle name="Comma 23 2" xfId="50"/>
    <cellStyle name="Comma 24" xfId="51"/>
    <cellStyle name="Comma 3" xfId="52"/>
    <cellStyle name="Comma 3 2" xfId="53"/>
    <cellStyle name="Comma 3 2 2" xfId="54"/>
    <cellStyle name="Comma 3 3" xfId="55"/>
    <cellStyle name="Comma 4" xfId="56"/>
    <cellStyle name="Comma 4 2" xfId="57"/>
    <cellStyle name="Comma 4 2 2" xfId="58"/>
    <cellStyle name="Comma 4 3" xfId="59"/>
    <cellStyle name="Comma 5" xfId="60"/>
    <cellStyle name="Comma 5 2" xfId="61"/>
    <cellStyle name="Comma 5 2 2" xfId="62"/>
    <cellStyle name="Comma 5 3" xfId="63"/>
    <cellStyle name="Comma 6" xfId="64"/>
    <cellStyle name="Comma 6 2" xfId="65"/>
    <cellStyle name="Comma 6 2 2" xfId="66"/>
    <cellStyle name="Comma 6 3" xfId="67"/>
    <cellStyle name="Comma 7" xfId="68"/>
    <cellStyle name="Comma 7 2" xfId="69"/>
    <cellStyle name="Comma 7 2 2" xfId="70"/>
    <cellStyle name="Comma 7 3" xfId="71"/>
    <cellStyle name="Comma 8" xfId="72"/>
    <cellStyle name="Comma 8 2" xfId="73"/>
    <cellStyle name="Comma 8 2 2" xfId="74"/>
    <cellStyle name="Comma 8 3" xfId="75"/>
    <cellStyle name="Comma 9" xfId="76"/>
    <cellStyle name="Comma 9 2" xfId="77"/>
    <cellStyle name="Comma 9 2 2" xfId="78"/>
    <cellStyle name="Comma 9 3" xfId="79"/>
    <cellStyle name="Normal" xfId="0" builtinId="0"/>
    <cellStyle name="Normal 10" xfId="80"/>
    <cellStyle name="Normal 10 2" xfId="81"/>
    <cellStyle name="Normal 10 3" xfId="82"/>
    <cellStyle name="Normal 10 3 2" xfId="83"/>
    <cellStyle name="Normal 10 4" xfId="84"/>
    <cellStyle name="Normal 11" xfId="85"/>
    <cellStyle name="Normal 11 2" xfId="86"/>
    <cellStyle name="Normal 11 3" xfId="87"/>
    <cellStyle name="Normal 11 3 2" xfId="88"/>
    <cellStyle name="Normal 11 4" xfId="89"/>
    <cellStyle name="Normal 11 4 2" xfId="90"/>
    <cellStyle name="Normal 11 5" xfId="91"/>
    <cellStyle name="Normal 12" xfId="92"/>
    <cellStyle name="Normal 12 2" xfId="93"/>
    <cellStyle name="Normal 12 3" xfId="94"/>
    <cellStyle name="Normal 12 3 2" xfId="95"/>
    <cellStyle name="Normal 12 4" xfId="96"/>
    <cellStyle name="Normal 13" xfId="97"/>
    <cellStyle name="Normal 13 2" xfId="98"/>
    <cellStyle name="Normal 13 3" xfId="99"/>
    <cellStyle name="Normal 13 3 2" xfId="100"/>
    <cellStyle name="Normal 13 4" xfId="101"/>
    <cellStyle name="Normal 14" xfId="102"/>
    <cellStyle name="Normal 14 2" xfId="103"/>
    <cellStyle name="Normal 14 3" xfId="104"/>
    <cellStyle name="Normal 14 3 2" xfId="105"/>
    <cellStyle name="Normal 14 4" xfId="106"/>
    <cellStyle name="Normal 15" xfId="107"/>
    <cellStyle name="Normal 15 2" xfId="108"/>
    <cellStyle name="Normal 15 3" xfId="109"/>
    <cellStyle name="Normal 15 3 2" xfId="110"/>
    <cellStyle name="Normal 15 4" xfId="111"/>
    <cellStyle name="Normal 15 4 2" xfId="112"/>
    <cellStyle name="Normal 15 5" xfId="113"/>
    <cellStyle name="Normal 16" xfId="114"/>
    <cellStyle name="Normal 16 2" xfId="115"/>
    <cellStyle name="Normal 16 2 2" xfId="116"/>
    <cellStyle name="Normal 16 3" xfId="117"/>
    <cellStyle name="Normal 17" xfId="118"/>
    <cellStyle name="Normal 17 2" xfId="119"/>
    <cellStyle name="Normal 17 2 2" xfId="120"/>
    <cellStyle name="Normal 17 3" xfId="121"/>
    <cellStyle name="Normal 18" xfId="122"/>
    <cellStyle name="Normal 18 2" xfId="123"/>
    <cellStyle name="Normal 18 2 2" xfId="124"/>
    <cellStyle name="Normal 18 3" xfId="125"/>
    <cellStyle name="Normal 19" xfId="126"/>
    <cellStyle name="Normal 19 2" xfId="127"/>
    <cellStyle name="Normal 19 2 2" xfId="128"/>
    <cellStyle name="Normal 19 3" xfId="129"/>
    <cellStyle name="Normal 2" xfId="130"/>
    <cellStyle name="Normal 2 2" xfId="131"/>
    <cellStyle name="Normal 2 2 2" xfId="132"/>
    <cellStyle name="Normal 2 3" xfId="133"/>
    <cellStyle name="Normal 20" xfId="134"/>
    <cellStyle name="Normal 20 2" xfId="135"/>
    <cellStyle name="Normal 20 2 2" xfId="136"/>
    <cellStyle name="Normal 20 3" xfId="137"/>
    <cellStyle name="Normal 21" xfId="138"/>
    <cellStyle name="Normal 21 2" xfId="139"/>
    <cellStyle name="Normal 21 2 2" xfId="140"/>
    <cellStyle name="Normal 21 3" xfId="141"/>
    <cellStyle name="Normal 22" xfId="142"/>
    <cellStyle name="Normal 22 2" xfId="143"/>
    <cellStyle name="Normal 22 2 2" xfId="144"/>
    <cellStyle name="Normal 22 3" xfId="145"/>
    <cellStyle name="Normal 23" xfId="146"/>
    <cellStyle name="Normal 23 2" xfId="147"/>
    <cellStyle name="Normal 23 2 2" xfId="148"/>
    <cellStyle name="Normal 23 3" xfId="149"/>
    <cellStyle name="Normal 24" xfId="150"/>
    <cellStyle name="Normal 24 2" xfId="151"/>
    <cellStyle name="Normal 25" xfId="152"/>
    <cellStyle name="Normal 25 2" xfId="153"/>
    <cellStyle name="Normal 26" xfId="154"/>
    <cellStyle name="Normal 26 2" xfId="155"/>
    <cellStyle name="Normal 27" xfId="156"/>
    <cellStyle name="Normal 27 2" xfId="157"/>
    <cellStyle name="Normal 28" xfId="158"/>
    <cellStyle name="Normal 28 2" xfId="159"/>
    <cellStyle name="Normal 29" xfId="160"/>
    <cellStyle name="Normal 3" xfId="161"/>
    <cellStyle name="Normal 3 2" xfId="162"/>
    <cellStyle name="Normal 3 3" xfId="163"/>
    <cellStyle name="Normal 3 3 2" xfId="164"/>
    <cellStyle name="Normal 3 4" xfId="165"/>
    <cellStyle name="Normal 4" xfId="166"/>
    <cellStyle name="Normal 5" xfId="167"/>
    <cellStyle name="Normal 5 2" xfId="168"/>
    <cellStyle name="Normal 5 2 2" xfId="169"/>
    <cellStyle name="Normal 5 3" xfId="170"/>
    <cellStyle name="Normal 6" xfId="171"/>
    <cellStyle name="Normal 6 2" xfId="172"/>
    <cellStyle name="Normal 6 3" xfId="173"/>
    <cellStyle name="Normal 6 3 2" xfId="174"/>
    <cellStyle name="Normal 6 4" xfId="175"/>
    <cellStyle name="Normal 6 4 2" xfId="176"/>
    <cellStyle name="Normal 6 5" xfId="177"/>
    <cellStyle name="Normal 7" xfId="178"/>
    <cellStyle name="Normal 7 2" xfId="179"/>
    <cellStyle name="Normal 7 2 2" xfId="180"/>
    <cellStyle name="Normal 7 2 2 2" xfId="181"/>
    <cellStyle name="Normal 7 2 3" xfId="182"/>
    <cellStyle name="Normal 7 3" xfId="183"/>
    <cellStyle name="Normal 8" xfId="184"/>
    <cellStyle name="Normal 8 2" xfId="185"/>
    <cellStyle name="Normal 8 2 2" xfId="186"/>
    <cellStyle name="Normal 8 3" xfId="187"/>
    <cellStyle name="Normal 8 4" xfId="188"/>
    <cellStyle name="Normal 8 4 2" xfId="189"/>
    <cellStyle name="Normal 8 5" xfId="190"/>
    <cellStyle name="Normal 9" xfId="191"/>
    <cellStyle name="Normal 9 2" xfId="192"/>
    <cellStyle name="Normal 9 3" xfId="193"/>
    <cellStyle name="Normal 9 3 2" xfId="194"/>
    <cellStyle name="Normal 9 4" xfId="195"/>
    <cellStyle name="Note 2" xfId="196"/>
    <cellStyle name="Note 2 2" xfId="197"/>
    <cellStyle name="Note 2 2 2" xfId="198"/>
    <cellStyle name="Note 2 3" xfId="1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yments%20to%20Suppliers%20July%20to%20Sept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-Sep19"/>
      <sheetName val="Summ"/>
      <sheetName val="WP Summ"/>
      <sheetName val="Download"/>
      <sheetName val="B Forms"/>
      <sheetName val="B Form Wkgs"/>
      <sheetName val="B Form Summary"/>
      <sheetName val="B Form Jan"/>
      <sheetName val="B Form Feb"/>
      <sheetName val="B Form Mar"/>
      <sheetName val="B Copy"/>
      <sheetName val="B Form 30 Sep"/>
      <sheetName val="B Form 31 Aug"/>
      <sheetName val="B Form 31 July"/>
      <sheetName val="Notes"/>
      <sheetName val="Past Redactions"/>
    </sheetNames>
    <sheetDataSet>
      <sheetData sheetId="0"/>
      <sheetData sheetId="1"/>
      <sheetData sheetId="2">
        <row r="2">
          <cell r="B2" t="str">
            <v>INVOICES PAID 01 JULY 2019 TO 30 SEPTEMBER 2019 - GOODS AND SERVICES £250 AND OVER</v>
          </cell>
        </row>
        <row r="5">
          <cell r="A5" t="str">
            <v>Workings for V Look up</v>
          </cell>
          <cell r="B5" t="str">
            <v>Payment date</v>
          </cell>
          <cell r="D5" t="str">
            <v>Council Reference</v>
          </cell>
          <cell r="F5" t="str">
            <v>Supplier
Name</v>
          </cell>
          <cell r="H5" t="str">
            <v>Net
Value £</v>
          </cell>
          <cell r="J5" t="str">
            <v>Service Centre
Narrative</v>
          </cell>
          <cell r="L5" t="str">
            <v>Expense Type
Narrative</v>
          </cell>
        </row>
        <row r="6">
          <cell r="A6" t="str">
            <v>0000257149</v>
          </cell>
          <cell r="B6" t="str">
            <v>22 Aug 2019</v>
          </cell>
          <cell r="D6" t="str">
            <v>0000257149</v>
          </cell>
          <cell r="F6" t="str">
            <v>LINK CLIMATE SERVICES LTD</v>
          </cell>
          <cell r="H6">
            <v>1228</v>
          </cell>
          <cell r="J6" t="str">
            <v>Marriott House Flats</v>
          </cell>
          <cell r="L6" t="str">
            <v>Gas repairs &amp; maint</v>
          </cell>
        </row>
        <row r="7">
          <cell r="A7" t="str">
            <v>0000257843</v>
          </cell>
          <cell r="B7" t="str">
            <v>25 Jul 2019</v>
          </cell>
          <cell r="D7" t="str">
            <v>0000257843</v>
          </cell>
          <cell r="F7" t="str">
            <v>HUGHES DRIVER TRAINING LTD</v>
          </cell>
          <cell r="H7">
            <v>1537.5</v>
          </cell>
          <cell r="J7" t="str">
            <v>Personnel Section</v>
          </cell>
          <cell r="L7" t="str">
            <v>Training Expenses</v>
          </cell>
        </row>
        <row r="8">
          <cell r="A8" t="str">
            <v>0000258263</v>
          </cell>
          <cell r="B8" t="str">
            <v>04 Jul 2019</v>
          </cell>
          <cell r="D8" t="str">
            <v>0000258263</v>
          </cell>
          <cell r="F8" t="str">
            <v>BEAVER BUS</v>
          </cell>
          <cell r="H8">
            <v>334</v>
          </cell>
          <cell r="J8" t="str">
            <v>LL18 PGE Isuzu 7.5T RCV</v>
          </cell>
          <cell r="L8" t="str">
            <v>M.O.T.Fees</v>
          </cell>
        </row>
        <row r="9">
          <cell r="A9" t="str">
            <v>0000258264</v>
          </cell>
          <cell r="B9" t="str">
            <v>04 Jul 2019</v>
          </cell>
          <cell r="D9" t="str">
            <v>0000258264</v>
          </cell>
          <cell r="F9" t="str">
            <v>G4S CASH SOLUTIONS (UK) LTD</v>
          </cell>
          <cell r="H9">
            <v>262.89</v>
          </cell>
          <cell r="J9" t="str">
            <v>Car Parks</v>
          </cell>
          <cell r="L9" t="str">
            <v>Other Contractors</v>
          </cell>
        </row>
        <row r="10">
          <cell r="A10" t="str">
            <v>0000258417</v>
          </cell>
          <cell r="B10" t="str">
            <v>04 Jul 2019</v>
          </cell>
          <cell r="D10" t="str">
            <v>0000258417</v>
          </cell>
          <cell r="F10" t="str">
            <v>LOCAL GOVERNMENT ASSOCIATION</v>
          </cell>
          <cell r="H10">
            <v>1090</v>
          </cell>
          <cell r="J10" t="str">
            <v>Senior Management Team</v>
          </cell>
          <cell r="L10" t="str">
            <v>Conference/Seminar Expenses</v>
          </cell>
        </row>
        <row r="11">
          <cell r="A11" t="str">
            <v>0000258426</v>
          </cell>
          <cell r="B11" t="str">
            <v>25 Jul 2019</v>
          </cell>
          <cell r="D11" t="str">
            <v>0000258426</v>
          </cell>
          <cell r="F11" t="str">
            <v>G &amp; G SIGNS</v>
          </cell>
          <cell r="H11">
            <v>488.95</v>
          </cell>
          <cell r="J11" t="str">
            <v>Borough Engineering</v>
          </cell>
          <cell r="L11" t="str">
            <v>Name Plates</v>
          </cell>
        </row>
        <row r="12">
          <cell r="A12" t="str">
            <v>0000258681</v>
          </cell>
          <cell r="B12" t="str">
            <v>11 Jul 2019</v>
          </cell>
          <cell r="D12" t="str">
            <v>0000258681</v>
          </cell>
          <cell r="F12" t="str">
            <v>ENVIRO TECHNOLOGY SERVICES PLC</v>
          </cell>
          <cell r="H12">
            <v>13117</v>
          </cell>
          <cell r="J12" t="str">
            <v>Environmental Protection</v>
          </cell>
          <cell r="L12" t="str">
            <v>Equipment Maint</v>
          </cell>
        </row>
        <row r="13">
          <cell r="A13" t="str">
            <v>0000258696</v>
          </cell>
          <cell r="B13" t="str">
            <v>04 Jul 2019</v>
          </cell>
          <cell r="D13" t="str">
            <v>0000258696</v>
          </cell>
          <cell r="F13" t="str">
            <v>JAMES ANDREWS RECRUITMENT SOLUTIONS</v>
          </cell>
          <cell r="H13">
            <v>597.52</v>
          </cell>
          <cell r="J13" t="str">
            <v>Housing Division</v>
          </cell>
          <cell r="L13" t="str">
            <v>Hired Staff</v>
          </cell>
        </row>
        <row r="14">
          <cell r="A14" t="str">
            <v>0000258807</v>
          </cell>
          <cell r="B14" t="str">
            <v>15 Aug 2019</v>
          </cell>
          <cell r="D14" t="str">
            <v>0000258807</v>
          </cell>
          <cell r="F14" t="str">
            <v>G4S CASH SOLUTIONS (UK) LTD</v>
          </cell>
          <cell r="H14">
            <v>262.89</v>
          </cell>
          <cell r="J14" t="str">
            <v>Car Parks</v>
          </cell>
          <cell r="L14" t="str">
            <v>Other Contractors</v>
          </cell>
        </row>
        <row r="15">
          <cell r="A15" t="str">
            <v>0000258916</v>
          </cell>
          <cell r="B15" t="str">
            <v>01 Aug 2019</v>
          </cell>
          <cell r="D15" t="str">
            <v>0000258916</v>
          </cell>
          <cell r="F15" t="str">
            <v>NEOPOST LTD</v>
          </cell>
          <cell r="H15">
            <v>436.47</v>
          </cell>
          <cell r="J15" t="str">
            <v>Postage Holding Account</v>
          </cell>
          <cell r="L15" t="str">
            <v>Printing &amp; Stationery</v>
          </cell>
        </row>
        <row r="16">
          <cell r="A16" t="str">
            <v>0000258934</v>
          </cell>
          <cell r="B16" t="str">
            <v>04 Jul 2019</v>
          </cell>
          <cell r="D16" t="str">
            <v>0000258934</v>
          </cell>
          <cell r="F16" t="str">
            <v>WATER PLUS</v>
          </cell>
          <cell r="H16">
            <v>445.55</v>
          </cell>
          <cell r="J16" t="str">
            <v>Sports Grounds</v>
          </cell>
          <cell r="L16" t="str">
            <v>Water</v>
          </cell>
        </row>
        <row r="17">
          <cell r="A17" t="str">
            <v>0000258939</v>
          </cell>
          <cell r="B17" t="str">
            <v>11 Jul 2019</v>
          </cell>
          <cell r="D17" t="str">
            <v>0000258939</v>
          </cell>
          <cell r="F17" t="str">
            <v>ARVATO TRAINING SERVICES</v>
          </cell>
          <cell r="H17">
            <v>1080</v>
          </cell>
          <cell r="J17" t="str">
            <v>NNDR</v>
          </cell>
          <cell r="L17" t="str">
            <v>Professional Services</v>
          </cell>
        </row>
        <row r="18">
          <cell r="A18" t="str">
            <v>0000258952</v>
          </cell>
          <cell r="B18" t="str">
            <v>11 Jul 2019</v>
          </cell>
          <cell r="D18" t="str">
            <v>0000258952</v>
          </cell>
          <cell r="F18" t="str">
            <v>JAMES ANDREWS RECRUITMENT SOLUTIONS</v>
          </cell>
          <cell r="H18">
            <v>1406</v>
          </cell>
          <cell r="J18" t="str">
            <v>Environmental health</v>
          </cell>
          <cell r="L18" t="str">
            <v>Hired Staff</v>
          </cell>
        </row>
        <row r="19">
          <cell r="A19" t="str">
            <v>0000258978</v>
          </cell>
          <cell r="B19" t="str">
            <v>25 Jul 2019</v>
          </cell>
          <cell r="D19" t="str">
            <v>0000258978</v>
          </cell>
          <cell r="F19" t="str">
            <v>LEICESTERSHIRE COUNTY COUNCIL</v>
          </cell>
          <cell r="H19">
            <v>467.12</v>
          </cell>
          <cell r="J19" t="str">
            <v>Sports &amp; PA Comm - Working Bud</v>
          </cell>
          <cell r="L19" t="str">
            <v>Grant/Loan Payments</v>
          </cell>
        </row>
        <row r="20">
          <cell r="A20" t="str">
            <v>0000258981</v>
          </cell>
          <cell r="B20" t="str">
            <v>04 Jul 2019</v>
          </cell>
          <cell r="D20" t="str">
            <v>0000258981</v>
          </cell>
          <cell r="F20" t="str">
            <v>CLICK TRAVEL LIMITED</v>
          </cell>
          <cell r="H20">
            <v>581.29999999999995</v>
          </cell>
          <cell r="J20" t="str">
            <v>Homelessness</v>
          </cell>
          <cell r="L20" t="str">
            <v>Emergency Accomodation</v>
          </cell>
        </row>
        <row r="21">
          <cell r="A21" t="str">
            <v>0000258982</v>
          </cell>
          <cell r="B21" t="str">
            <v>04 Jul 2019</v>
          </cell>
          <cell r="D21" t="str">
            <v>0000258982</v>
          </cell>
          <cell r="F21" t="str">
            <v>COMMERCIAL LTD</v>
          </cell>
          <cell r="H21">
            <v>259.89999999999998</v>
          </cell>
          <cell r="J21" t="str">
            <v>Stationery Holding Account</v>
          </cell>
          <cell r="L21" t="str">
            <v>Printing &amp; Stationery</v>
          </cell>
        </row>
        <row r="22">
          <cell r="A22" t="str">
            <v>0000258988</v>
          </cell>
          <cell r="B22" t="str">
            <v>11 Jul 2019</v>
          </cell>
          <cell r="D22" t="str">
            <v>0000258988</v>
          </cell>
          <cell r="F22" t="str">
            <v>LIBERTY GAS GROUP</v>
          </cell>
          <cell r="H22">
            <v>5680.08</v>
          </cell>
          <cell r="J22" t="str">
            <v>Service Repair Contract</v>
          </cell>
          <cell r="L22" t="str">
            <v>Gas repairs &amp; maint</v>
          </cell>
        </row>
        <row r="23">
          <cell r="A23" t="str">
            <v>0000258990</v>
          </cell>
          <cell r="B23" t="str">
            <v>11 Jul 2019</v>
          </cell>
          <cell r="D23" t="str">
            <v>0000258990</v>
          </cell>
          <cell r="F23" t="str">
            <v>LIBERTY GAS GROUP</v>
          </cell>
          <cell r="H23">
            <v>7607.76</v>
          </cell>
          <cell r="J23" t="str">
            <v>Service Repair Contract</v>
          </cell>
          <cell r="L23" t="str">
            <v>Gas repairs &amp; maint</v>
          </cell>
        </row>
        <row r="24">
          <cell r="A24" t="str">
            <v>0000259002</v>
          </cell>
          <cell r="B24" t="str">
            <v>04 Jul 2019</v>
          </cell>
          <cell r="D24" t="str">
            <v>0000259002</v>
          </cell>
          <cell r="F24" t="str">
            <v>A W HARGREAVES</v>
          </cell>
          <cell r="H24">
            <v>550</v>
          </cell>
          <cell r="J24" t="str">
            <v>Purchase Ledger Transfer Acc.</v>
          </cell>
          <cell r="L24" t="str">
            <v>Supplier Payment</v>
          </cell>
        </row>
        <row r="25">
          <cell r="A25" t="str">
            <v>0000259005</v>
          </cell>
          <cell r="B25" t="str">
            <v>04 Jul 2019</v>
          </cell>
          <cell r="D25" t="str">
            <v>0000259005</v>
          </cell>
          <cell r="F25" t="str">
            <v>PLANTSCAPE LTD</v>
          </cell>
          <cell r="H25">
            <v>11946.7</v>
          </cell>
          <cell r="J25" t="str">
            <v>Grounds Maintenance Holding Ac</v>
          </cell>
          <cell r="L25" t="str">
            <v>Equipment Tools &amp; Materials</v>
          </cell>
        </row>
        <row r="26">
          <cell r="A26" t="str">
            <v>0000259006</v>
          </cell>
          <cell r="B26" t="str">
            <v>04 Jul 2019</v>
          </cell>
          <cell r="D26" t="str">
            <v>0000259006</v>
          </cell>
          <cell r="F26" t="str">
            <v>PLANTSCAPE LTD</v>
          </cell>
          <cell r="H26">
            <v>8415</v>
          </cell>
          <cell r="J26" t="str">
            <v>Grounds Maintenance Holding Ac</v>
          </cell>
          <cell r="L26" t="str">
            <v>Equipment Tools &amp; Materials</v>
          </cell>
        </row>
        <row r="27">
          <cell r="A27" t="str">
            <v>0000259020</v>
          </cell>
          <cell r="B27" t="str">
            <v>11 Jul 2019</v>
          </cell>
          <cell r="D27" t="str">
            <v>0000259020</v>
          </cell>
          <cell r="F27" t="str">
            <v xml:space="preserve">ANDREW &amp; ASHWELL LIMITED </v>
          </cell>
          <cell r="H27">
            <v>6275.81</v>
          </cell>
          <cell r="J27" t="str">
            <v>Customer Services</v>
          </cell>
          <cell r="L27" t="str">
            <v>Property Rents and Leases</v>
          </cell>
        </row>
        <row r="28">
          <cell r="A28" t="str">
            <v>0000259036</v>
          </cell>
          <cell r="B28" t="str">
            <v>11 Jul 2019</v>
          </cell>
          <cell r="D28" t="str">
            <v>0000259036</v>
          </cell>
          <cell r="F28" t="str">
            <v>LIBERTY GAS GROUP</v>
          </cell>
          <cell r="H28">
            <v>7615.19</v>
          </cell>
          <cell r="J28" t="str">
            <v>Service Repair Contract</v>
          </cell>
          <cell r="L28" t="str">
            <v>Gas repairs &amp; maint</v>
          </cell>
        </row>
        <row r="29">
          <cell r="A29" t="str">
            <v>0000259043</v>
          </cell>
          <cell r="B29" t="str">
            <v>04 Jul 2019</v>
          </cell>
          <cell r="D29" t="str">
            <v>0000259043</v>
          </cell>
          <cell r="F29" t="str">
            <v>F G MOSS &amp; SON</v>
          </cell>
          <cell r="H29">
            <v>252.25</v>
          </cell>
          <cell r="J29" t="str">
            <v>General Repairs</v>
          </cell>
          <cell r="L29" t="str">
            <v>Joinery</v>
          </cell>
        </row>
        <row r="30">
          <cell r="A30" t="str">
            <v>0000259046</v>
          </cell>
          <cell r="B30" t="str">
            <v>11 Jul 2019</v>
          </cell>
          <cell r="D30" t="str">
            <v>0000259046</v>
          </cell>
          <cell r="F30" t="str">
            <v>SELLICK PARTNERSHIP</v>
          </cell>
          <cell r="H30">
            <v>884.88</v>
          </cell>
          <cell r="J30" t="str">
            <v>Finance</v>
          </cell>
          <cell r="L30" t="str">
            <v>Hired Staff</v>
          </cell>
        </row>
        <row r="31">
          <cell r="A31" t="str">
            <v>0000259050</v>
          </cell>
          <cell r="B31" t="str">
            <v>05 Sep 2019</v>
          </cell>
          <cell r="D31" t="str">
            <v>0000259050</v>
          </cell>
          <cell r="F31" t="str">
            <v>BRITISH GAS BUSINESS</v>
          </cell>
          <cell r="H31">
            <v>271.66000000000003</v>
          </cell>
          <cell r="J31" t="str">
            <v>Void Property Repairs</v>
          </cell>
          <cell r="L31" t="str">
            <v>Electrical repairs &amp; maint</v>
          </cell>
        </row>
        <row r="32">
          <cell r="A32" t="str">
            <v>0000259056</v>
          </cell>
          <cell r="B32" t="str">
            <v>11 Jul 2019</v>
          </cell>
          <cell r="D32" t="str">
            <v>0000259056</v>
          </cell>
          <cell r="F32" t="str">
            <v xml:space="preserve">VENN GROUP </v>
          </cell>
          <cell r="H32">
            <v>1033.24</v>
          </cell>
          <cell r="J32" t="str">
            <v>Council Tax</v>
          </cell>
          <cell r="L32" t="str">
            <v>Hired Staff</v>
          </cell>
        </row>
        <row r="33">
          <cell r="A33" t="str">
            <v>0000259060</v>
          </cell>
          <cell r="B33" t="str">
            <v>11 Jul 2019</v>
          </cell>
          <cell r="D33" t="str">
            <v>0000259060</v>
          </cell>
          <cell r="F33" t="str">
            <v>URBAN BEACH TANNING AND BEAUTY</v>
          </cell>
          <cell r="H33">
            <v>1783.5</v>
          </cell>
          <cell r="J33" t="str">
            <v>South Wigston Shop Fronts</v>
          </cell>
          <cell r="L33" t="str">
            <v>Town Centre Support</v>
          </cell>
        </row>
        <row r="34">
          <cell r="A34" t="str">
            <v>0000259061</v>
          </cell>
          <cell r="B34" t="str">
            <v>11 Jul 2019</v>
          </cell>
          <cell r="D34" t="str">
            <v>0000259061</v>
          </cell>
          <cell r="F34" t="str">
            <v>YOUR VISION PROPERTIES</v>
          </cell>
          <cell r="H34">
            <v>1750</v>
          </cell>
          <cell r="J34" t="str">
            <v>South Wigston Shop Fronts</v>
          </cell>
          <cell r="L34" t="str">
            <v>Town Centre Support</v>
          </cell>
        </row>
        <row r="35">
          <cell r="A35" t="str">
            <v>0000259067</v>
          </cell>
          <cell r="B35" t="str">
            <v>04 Jul 2019</v>
          </cell>
          <cell r="D35" t="str">
            <v>0000259067</v>
          </cell>
          <cell r="F35" t="str">
            <v>ARCO LTD</v>
          </cell>
          <cell r="H35">
            <v>271.91000000000003</v>
          </cell>
          <cell r="J35" t="str">
            <v>Brocks Hill Country Park</v>
          </cell>
          <cell r="L35" t="str">
            <v>Protective Clothing</v>
          </cell>
        </row>
        <row r="36">
          <cell r="A36" t="str">
            <v>0000259071</v>
          </cell>
          <cell r="B36" t="str">
            <v>11 Jul 2019</v>
          </cell>
          <cell r="D36" t="str">
            <v>0000259071</v>
          </cell>
          <cell r="F36" t="str">
            <v>NORTHGATE PUBLIC SERVICES (UK) LTD</v>
          </cell>
          <cell r="H36">
            <v>510.4</v>
          </cell>
          <cell r="J36" t="str">
            <v>Council Tax</v>
          </cell>
          <cell r="L36" t="str">
            <v>Professional Services</v>
          </cell>
        </row>
        <row r="37">
          <cell r="A37" t="str">
            <v>0000259076</v>
          </cell>
          <cell r="B37" t="str">
            <v>04 Jul 2019</v>
          </cell>
          <cell r="D37" t="str">
            <v>0000259076</v>
          </cell>
          <cell r="F37" t="str">
            <v>FACTORY OF FUN</v>
          </cell>
          <cell r="H37">
            <v>500</v>
          </cell>
          <cell r="J37" t="str">
            <v>Crime and Disorder Partnership</v>
          </cell>
          <cell r="L37" t="str">
            <v>Crime &amp; Disorder OWBC Contribu</v>
          </cell>
        </row>
        <row r="38">
          <cell r="A38" t="str">
            <v>0000259082</v>
          </cell>
          <cell r="B38" t="str">
            <v>04 Jul 2019</v>
          </cell>
          <cell r="D38" t="str">
            <v>0000259082</v>
          </cell>
          <cell r="F38" t="str">
            <v>PINNACLE PSG</v>
          </cell>
          <cell r="H38">
            <v>16823.43</v>
          </cell>
          <cell r="J38" t="str">
            <v>Pinnacle Cleaning Contract</v>
          </cell>
          <cell r="L38" t="str">
            <v>Contract Cleaning</v>
          </cell>
        </row>
        <row r="39">
          <cell r="A39" t="str">
            <v>0000259083</v>
          </cell>
          <cell r="B39" t="str">
            <v>11 Jul 2019</v>
          </cell>
          <cell r="D39" t="str">
            <v>0000259083</v>
          </cell>
          <cell r="F39" t="str">
            <v>CAMPBELL TICKELL LIMITED</v>
          </cell>
          <cell r="H39">
            <v>10265.51</v>
          </cell>
          <cell r="J39" t="str">
            <v>Strategic Housing Service</v>
          </cell>
          <cell r="L39" t="str">
            <v>Other External Fees</v>
          </cell>
        </row>
        <row r="40">
          <cell r="A40" t="str">
            <v>0000259086</v>
          </cell>
          <cell r="B40" t="str">
            <v>11 Jul 2019</v>
          </cell>
          <cell r="D40" t="str">
            <v>0000259086</v>
          </cell>
          <cell r="F40" t="str">
            <v>OADBY &amp; WIGSTON ELECTRICAL LTD</v>
          </cell>
          <cell r="H40">
            <v>740</v>
          </cell>
          <cell r="J40" t="str">
            <v>Decent Homes Missed/Refused</v>
          </cell>
          <cell r="L40" t="str">
            <v>Premises Repair Contractors</v>
          </cell>
        </row>
        <row r="41">
          <cell r="A41" t="str">
            <v>0000259089</v>
          </cell>
          <cell r="B41" t="str">
            <v>17 Jul 2019</v>
          </cell>
          <cell r="D41" t="str">
            <v>0000259089</v>
          </cell>
          <cell r="F41" t="str">
            <v>G HARRISON (BUILDRITE) LEIC LTD</v>
          </cell>
          <cell r="H41">
            <v>3404.67</v>
          </cell>
          <cell r="J41" t="str">
            <v>Belmont House Refurbishment</v>
          </cell>
          <cell r="L41" t="str">
            <v>Premises Repair Contractors</v>
          </cell>
        </row>
        <row r="42">
          <cell r="A42" t="str">
            <v>0000259090</v>
          </cell>
          <cell r="B42" t="str">
            <v>04 Jul 2019</v>
          </cell>
          <cell r="D42" t="str">
            <v>0000259090</v>
          </cell>
          <cell r="F42" t="str">
            <v>BRITISH GAS BUSINESS</v>
          </cell>
          <cell r="H42">
            <v>725.97</v>
          </cell>
          <cell r="J42" t="str">
            <v>Belmont House Hostel</v>
          </cell>
          <cell r="L42" t="str">
            <v>Electricity</v>
          </cell>
        </row>
        <row r="43">
          <cell r="A43" t="str">
            <v>0000259094</v>
          </cell>
          <cell r="B43" t="str">
            <v>11 Jul 2019</v>
          </cell>
          <cell r="D43" t="str">
            <v>0000259094</v>
          </cell>
          <cell r="F43" t="str">
            <v>PAUL MITCHELL ASSOCIATES</v>
          </cell>
          <cell r="H43">
            <v>1050</v>
          </cell>
          <cell r="J43" t="str">
            <v>Systems Administration</v>
          </cell>
          <cell r="L43" t="str">
            <v>Hired Staff</v>
          </cell>
        </row>
        <row r="44">
          <cell r="A44" t="str">
            <v>0000259099</v>
          </cell>
          <cell r="B44" t="str">
            <v>04 Jul 2019</v>
          </cell>
          <cell r="D44" t="str">
            <v>0000259099</v>
          </cell>
          <cell r="F44" t="str">
            <v>THE OYSTER PARTNERSHIP</v>
          </cell>
          <cell r="H44">
            <v>1036</v>
          </cell>
          <cell r="J44" t="str">
            <v>Housing Division</v>
          </cell>
          <cell r="L44" t="str">
            <v>Hired Staff</v>
          </cell>
        </row>
        <row r="45">
          <cell r="A45" t="str">
            <v>0000259100</v>
          </cell>
          <cell r="B45" t="str">
            <v>04 Jul 2019</v>
          </cell>
          <cell r="D45" t="str">
            <v>0000259100</v>
          </cell>
          <cell r="F45" t="str">
            <v>THE OYSTER PARTNERSHIP</v>
          </cell>
          <cell r="H45">
            <v>1036</v>
          </cell>
          <cell r="J45" t="str">
            <v>Housing Division</v>
          </cell>
          <cell r="L45" t="str">
            <v>Hired Staff</v>
          </cell>
        </row>
        <row r="46">
          <cell r="A46" t="str">
            <v>0000259101</v>
          </cell>
          <cell r="B46" t="str">
            <v>04 Jul 2019</v>
          </cell>
          <cell r="D46" t="str">
            <v>0000259101</v>
          </cell>
          <cell r="F46" t="str">
            <v>R H ENVIRONMENTAL LTD</v>
          </cell>
          <cell r="H46">
            <v>624</v>
          </cell>
          <cell r="J46" t="str">
            <v>Estates Management</v>
          </cell>
          <cell r="L46" t="str">
            <v>Computer Software</v>
          </cell>
        </row>
        <row r="47">
          <cell r="A47" t="str">
            <v>0000259102</v>
          </cell>
          <cell r="B47" t="str">
            <v>04 Jul 2019</v>
          </cell>
          <cell r="D47" t="str">
            <v>0000259102</v>
          </cell>
          <cell r="F47" t="str">
            <v>CLICK TRAVEL LIMITED</v>
          </cell>
          <cell r="H47">
            <v>503.47</v>
          </cell>
          <cell r="J47" t="str">
            <v>Homelessness</v>
          </cell>
          <cell r="L47" t="str">
            <v>Emergency Accomodation</v>
          </cell>
        </row>
        <row r="48">
          <cell r="A48" t="str">
            <v>0000259103</v>
          </cell>
          <cell r="B48" t="str">
            <v>01 Aug 2019</v>
          </cell>
          <cell r="D48" t="str">
            <v>0000259103</v>
          </cell>
          <cell r="F48" t="str">
            <v>IDOX SOFTWARE LTD</v>
          </cell>
          <cell r="H48">
            <v>8812.5</v>
          </cell>
          <cell r="J48" t="str">
            <v>Licensing Software Review</v>
          </cell>
          <cell r="L48" t="str">
            <v>Computer Software</v>
          </cell>
        </row>
        <row r="49">
          <cell r="A49" t="str">
            <v>0000259108</v>
          </cell>
          <cell r="B49" t="str">
            <v>11 Jul 2019</v>
          </cell>
          <cell r="D49" t="str">
            <v>0000259108</v>
          </cell>
          <cell r="F49" t="str">
            <v>ASSURED FIRE PROTECTION</v>
          </cell>
          <cell r="H49">
            <v>397.15</v>
          </cell>
          <cell r="J49" t="str">
            <v>Oadby Depot</v>
          </cell>
          <cell r="L49" t="str">
            <v>Maintenance Contracts</v>
          </cell>
        </row>
        <row r="50">
          <cell r="A50" t="str">
            <v>0000259121</v>
          </cell>
          <cell r="B50" t="str">
            <v>04 Jul 2019</v>
          </cell>
          <cell r="D50" t="str">
            <v>0000259121</v>
          </cell>
          <cell r="F50" t="str">
            <v>ACE APPOINTMENTS (MIDLANDS) LTD</v>
          </cell>
          <cell r="H50">
            <v>497.28</v>
          </cell>
          <cell r="J50" t="str">
            <v>Refuse Collection</v>
          </cell>
          <cell r="L50" t="str">
            <v>Hired Staff</v>
          </cell>
        </row>
        <row r="51">
          <cell r="A51" t="str">
            <v>0000259122</v>
          </cell>
          <cell r="B51" t="str">
            <v>04 Jul 2019</v>
          </cell>
          <cell r="D51" t="str">
            <v>0000259122</v>
          </cell>
          <cell r="F51" t="str">
            <v>ACE APPOINTMENTS (MIDLANDS) LTD</v>
          </cell>
          <cell r="H51">
            <v>497.28</v>
          </cell>
          <cell r="J51" t="str">
            <v>Recycling Wheelie Bins</v>
          </cell>
          <cell r="L51" t="str">
            <v>New Equipment</v>
          </cell>
        </row>
        <row r="52">
          <cell r="A52" t="str">
            <v>0000259125</v>
          </cell>
          <cell r="B52" t="str">
            <v>04 Jul 2019</v>
          </cell>
          <cell r="D52" t="str">
            <v>0000259125</v>
          </cell>
          <cell r="F52" t="str">
            <v>KEEP BRITAIN TIDY</v>
          </cell>
          <cell r="H52">
            <v>320</v>
          </cell>
          <cell r="J52" t="str">
            <v>Brocks Hill Country Park</v>
          </cell>
          <cell r="L52" t="str">
            <v>L&amp; Maint</v>
          </cell>
        </row>
        <row r="53">
          <cell r="A53" t="str">
            <v>0000259126</v>
          </cell>
          <cell r="B53" t="str">
            <v>11 Jul 2019</v>
          </cell>
          <cell r="D53" t="str">
            <v>0000259126</v>
          </cell>
          <cell r="F53" t="str">
            <v>PREPARED MEDIA LTD</v>
          </cell>
          <cell r="H53">
            <v>598</v>
          </cell>
          <cell r="J53" t="str">
            <v>Personnel Section</v>
          </cell>
          <cell r="L53" t="str">
            <v>Recruitment Expenses</v>
          </cell>
        </row>
        <row r="54">
          <cell r="A54" t="str">
            <v>0000259127</v>
          </cell>
          <cell r="B54" t="str">
            <v>11 Jul 2019</v>
          </cell>
          <cell r="D54" t="str">
            <v>0000259127</v>
          </cell>
          <cell r="F54" t="str">
            <v>LEICESTERSHIRE COUNTY COUNCIL</v>
          </cell>
          <cell r="H54">
            <v>10955.67</v>
          </cell>
          <cell r="J54" t="str">
            <v>Non Distributed Costs</v>
          </cell>
          <cell r="L54" t="str">
            <v>Added Years</v>
          </cell>
        </row>
        <row r="55">
          <cell r="A55" t="str">
            <v>0000259128</v>
          </cell>
          <cell r="B55" t="str">
            <v>25 Jul 2019</v>
          </cell>
          <cell r="D55" t="str">
            <v>0000259128</v>
          </cell>
          <cell r="F55" t="str">
            <v>FAITHFUL AND GOULD</v>
          </cell>
          <cell r="H55">
            <v>4237.46</v>
          </cell>
          <cell r="J55" t="str">
            <v>Horsewell Lane pavilion dev.</v>
          </cell>
          <cell r="L55" t="str">
            <v>Premises Repair Contractors</v>
          </cell>
        </row>
        <row r="56">
          <cell r="A56" t="str">
            <v>0000259130</v>
          </cell>
          <cell r="B56" t="str">
            <v>11 Jul 2019</v>
          </cell>
          <cell r="D56" t="str">
            <v>0000259130</v>
          </cell>
          <cell r="F56" t="str">
            <v>PRATT &amp; CHESTERTON ELEC LTD</v>
          </cell>
          <cell r="H56">
            <v>487.2</v>
          </cell>
          <cell r="J56" t="str">
            <v>Void Property Repairs</v>
          </cell>
          <cell r="L56" t="str">
            <v>Electrical repairs &amp; maint</v>
          </cell>
        </row>
        <row r="57">
          <cell r="A57" t="str">
            <v>0000259131</v>
          </cell>
          <cell r="B57" t="str">
            <v>11 Jul 2019</v>
          </cell>
          <cell r="D57" t="str">
            <v>0000259131</v>
          </cell>
          <cell r="F57" t="str">
            <v>PRATT &amp; CHESTERTON ELEC LTD</v>
          </cell>
          <cell r="H57">
            <v>695</v>
          </cell>
          <cell r="J57" t="str">
            <v>General Repairs</v>
          </cell>
          <cell r="L57" t="str">
            <v>Electrical repairs &amp; maint</v>
          </cell>
        </row>
        <row r="58">
          <cell r="A58" t="str">
            <v>0000259135</v>
          </cell>
          <cell r="B58" t="str">
            <v>11 Jul 2019</v>
          </cell>
          <cell r="D58" t="str">
            <v>0000259135</v>
          </cell>
          <cell r="F58" t="str">
            <v>PRATT &amp; CHESTERTON ELEC LTD</v>
          </cell>
          <cell r="H58">
            <v>460</v>
          </cell>
          <cell r="J58" t="str">
            <v>General Planned Maintenance</v>
          </cell>
          <cell r="L58" t="str">
            <v>Electrical repairs &amp; maint</v>
          </cell>
        </row>
        <row r="59">
          <cell r="A59" t="str">
            <v>0000259152</v>
          </cell>
          <cell r="B59" t="str">
            <v>11 Jul 2019</v>
          </cell>
          <cell r="D59" t="str">
            <v>0000259152</v>
          </cell>
          <cell r="F59" t="str">
            <v>THE HOUSING OMBUDSMAN</v>
          </cell>
          <cell r="H59">
            <v>1517.5</v>
          </cell>
          <cell r="J59" t="str">
            <v>Estates Management</v>
          </cell>
          <cell r="L59" t="str">
            <v>Legal Fees</v>
          </cell>
        </row>
        <row r="60">
          <cell r="A60" t="str">
            <v>0000259153</v>
          </cell>
          <cell r="B60" t="str">
            <v>04 Jul 2019</v>
          </cell>
          <cell r="D60" t="str">
            <v>0000259153</v>
          </cell>
          <cell r="F60" t="str">
            <v>BARRY SHORTLAND DECORATORS</v>
          </cell>
          <cell r="H60">
            <v>1335</v>
          </cell>
          <cell r="J60" t="str">
            <v>Belmont House Hostel</v>
          </cell>
          <cell r="L60" t="str">
            <v>Property decoration</v>
          </cell>
        </row>
        <row r="61">
          <cell r="A61" t="str">
            <v>0000259154</v>
          </cell>
          <cell r="B61" t="str">
            <v>04 Jul 2019</v>
          </cell>
          <cell r="D61" t="str">
            <v>0000259154</v>
          </cell>
          <cell r="F61" t="str">
            <v>PAGEGROUP</v>
          </cell>
          <cell r="H61">
            <v>1875</v>
          </cell>
          <cell r="J61" t="str">
            <v>Decent Homes Missed/Refused</v>
          </cell>
          <cell r="L61" t="str">
            <v>Hired Staff</v>
          </cell>
        </row>
        <row r="62">
          <cell r="A62" t="str">
            <v>0000259155</v>
          </cell>
          <cell r="B62" t="str">
            <v>04 Jul 2019</v>
          </cell>
          <cell r="D62" t="str">
            <v>0000259155</v>
          </cell>
          <cell r="F62" t="str">
            <v>PAGEGROUP</v>
          </cell>
          <cell r="H62">
            <v>1500</v>
          </cell>
          <cell r="J62" t="str">
            <v>Decent Homes Missed/Refused</v>
          </cell>
          <cell r="L62" t="str">
            <v>Hired Staff</v>
          </cell>
        </row>
        <row r="63">
          <cell r="A63" t="str">
            <v>0000259156</v>
          </cell>
          <cell r="B63" t="str">
            <v>04 Jul 2019</v>
          </cell>
          <cell r="D63" t="str">
            <v>0000259156</v>
          </cell>
          <cell r="F63" t="str">
            <v>PROLUDIC LTD</v>
          </cell>
          <cell r="H63">
            <v>19701.32</v>
          </cell>
          <cell r="J63" t="str">
            <v>Uplands Park Adult Gym Equip</v>
          </cell>
          <cell r="L63" t="str">
            <v>New Equipment</v>
          </cell>
        </row>
        <row r="64">
          <cell r="A64" t="str">
            <v>0000259157</v>
          </cell>
          <cell r="B64" t="str">
            <v>04 Jul 2019</v>
          </cell>
          <cell r="D64" t="str">
            <v>0000259157</v>
          </cell>
          <cell r="F64" t="str">
            <v>BRAY &amp; BRAY SOLICITORS</v>
          </cell>
          <cell r="H64">
            <v>540</v>
          </cell>
          <cell r="J64" t="str">
            <v>Personnel Section</v>
          </cell>
          <cell r="L64" t="str">
            <v>Legal Fees</v>
          </cell>
        </row>
        <row r="65">
          <cell r="A65" t="str">
            <v>0000259159</v>
          </cell>
          <cell r="B65" t="str">
            <v>11 Jul 2019</v>
          </cell>
          <cell r="D65" t="str">
            <v>0000259159</v>
          </cell>
          <cell r="F65" t="str">
            <v>CERTAS ENERGY</v>
          </cell>
          <cell r="H65">
            <v>8161.93</v>
          </cell>
          <cell r="J65" t="str">
            <v>Stores Control</v>
          </cell>
          <cell r="L65" t="str">
            <v>Depot - Diesel</v>
          </cell>
        </row>
        <row r="66">
          <cell r="A66" t="str">
            <v>0000259160</v>
          </cell>
          <cell r="B66" t="str">
            <v>04 Jul 2019</v>
          </cell>
          <cell r="D66" t="str">
            <v>0000259160</v>
          </cell>
          <cell r="F66" t="str">
            <v>WESTCOTES HOUSE LTD</v>
          </cell>
          <cell r="H66">
            <v>1375</v>
          </cell>
          <cell r="J66" t="str">
            <v>Homelessness</v>
          </cell>
          <cell r="L66" t="str">
            <v>Emergency Accomodation</v>
          </cell>
        </row>
        <row r="67">
          <cell r="A67" t="str">
            <v>0000259161</v>
          </cell>
          <cell r="B67" t="str">
            <v>04 Jul 2019</v>
          </cell>
          <cell r="D67" t="str">
            <v>0000259161</v>
          </cell>
          <cell r="F67" t="str">
            <v>CLICK TRAVEL LIMITED</v>
          </cell>
          <cell r="H67">
            <v>1672.76</v>
          </cell>
          <cell r="J67" t="str">
            <v>Senior Management Team</v>
          </cell>
          <cell r="L67" t="str">
            <v>Travel Expenses</v>
          </cell>
        </row>
        <row r="68">
          <cell r="A68" t="str">
            <v>0000259162</v>
          </cell>
          <cell r="B68" t="str">
            <v>11 Jul 2019</v>
          </cell>
          <cell r="D68" t="str">
            <v>0000259162</v>
          </cell>
          <cell r="F68" t="str">
            <v>MOGO UK</v>
          </cell>
          <cell r="H68">
            <v>1544.9</v>
          </cell>
          <cell r="J68" t="str">
            <v>Taxi Licences</v>
          </cell>
          <cell r="L68" t="str">
            <v>Taxi Licences. Licence Plates</v>
          </cell>
        </row>
        <row r="69">
          <cell r="A69" t="str">
            <v>0000259164</v>
          </cell>
          <cell r="B69" t="str">
            <v>04 Jul 2019</v>
          </cell>
          <cell r="D69" t="str">
            <v>0000259164</v>
          </cell>
          <cell r="F69" t="str">
            <v xml:space="preserve">VENN GROUP </v>
          </cell>
          <cell r="H69">
            <v>873.08</v>
          </cell>
          <cell r="J69" t="str">
            <v>Council Tax</v>
          </cell>
          <cell r="L69" t="str">
            <v>Hired Staff</v>
          </cell>
        </row>
        <row r="70">
          <cell r="A70" t="str">
            <v>0000259165</v>
          </cell>
          <cell r="B70" t="str">
            <v>04 Jul 2019</v>
          </cell>
          <cell r="D70" t="str">
            <v>0000259165</v>
          </cell>
          <cell r="F70" t="str">
            <v xml:space="preserve">VENN GROUP </v>
          </cell>
          <cell r="H70">
            <v>1148.25</v>
          </cell>
          <cell r="J70" t="str">
            <v>General Repairs</v>
          </cell>
          <cell r="L70" t="str">
            <v>Hired Staff</v>
          </cell>
        </row>
        <row r="71">
          <cell r="A71" t="str">
            <v>0000259169</v>
          </cell>
          <cell r="B71" t="str">
            <v>04 Jul 2019</v>
          </cell>
          <cell r="D71" t="str">
            <v>0000259169</v>
          </cell>
          <cell r="F71" t="str">
            <v>LEICESTER CITY COUNCIL</v>
          </cell>
          <cell r="H71">
            <v>795</v>
          </cell>
          <cell r="J71" t="str">
            <v>Cemeteries</v>
          </cell>
          <cell r="L71" t="str">
            <v>Muslim Burials</v>
          </cell>
        </row>
        <row r="72">
          <cell r="A72" t="str">
            <v>0000259189</v>
          </cell>
          <cell r="B72" t="str">
            <v>11 Jul 2019</v>
          </cell>
          <cell r="D72" t="str">
            <v>0000259189</v>
          </cell>
          <cell r="F72" t="str">
            <v>CCS MEDIA LTD</v>
          </cell>
          <cell r="H72">
            <v>797.84</v>
          </cell>
          <cell r="J72" t="str">
            <v>Home and Mobile Working</v>
          </cell>
          <cell r="L72" t="str">
            <v>Computer Hardware</v>
          </cell>
        </row>
        <row r="73">
          <cell r="A73" t="str">
            <v>0000259190</v>
          </cell>
          <cell r="B73" t="str">
            <v>04 Jul 2019</v>
          </cell>
          <cell r="D73" t="str">
            <v>0000259190</v>
          </cell>
          <cell r="F73" t="str">
            <v>THORN BAKER LTD</v>
          </cell>
          <cell r="H73">
            <v>497.28</v>
          </cell>
          <cell r="J73" t="str">
            <v>Refuse Collection</v>
          </cell>
          <cell r="L73" t="str">
            <v>Hired Staff</v>
          </cell>
        </row>
        <row r="74">
          <cell r="A74" t="str">
            <v>0000259193</v>
          </cell>
          <cell r="B74" t="str">
            <v>25 Jul 2019</v>
          </cell>
          <cell r="D74" t="str">
            <v>0000259193</v>
          </cell>
          <cell r="F74" t="str">
            <v>COMMERCIAL LTD</v>
          </cell>
          <cell r="H74">
            <v>433.4</v>
          </cell>
          <cell r="J74" t="str">
            <v>Photocopiers 4619 Holding Acct</v>
          </cell>
          <cell r="L74" t="str">
            <v>Printing &amp; Stationery</v>
          </cell>
        </row>
        <row r="75">
          <cell r="A75" t="str">
            <v>0000259196</v>
          </cell>
          <cell r="B75" t="str">
            <v>11 Jul 2019</v>
          </cell>
          <cell r="D75" t="str">
            <v>0000259196</v>
          </cell>
          <cell r="F75" t="str">
            <v>LEICESTER CITY COUNCIL</v>
          </cell>
          <cell r="H75">
            <v>460</v>
          </cell>
          <cell r="J75" t="str">
            <v>CPE Holding Account</v>
          </cell>
          <cell r="L75" t="str">
            <v>Domestic Abuse</v>
          </cell>
        </row>
        <row r="76">
          <cell r="A76" t="str">
            <v>0000259198</v>
          </cell>
          <cell r="B76" t="str">
            <v>04 Jul 2019</v>
          </cell>
          <cell r="D76" t="str">
            <v>0000259198</v>
          </cell>
          <cell r="F76" t="str">
            <v>UKCRBS</v>
          </cell>
          <cell r="H76">
            <v>357</v>
          </cell>
          <cell r="J76" t="str">
            <v>Taxi Licences</v>
          </cell>
          <cell r="L76" t="str">
            <v>Criminal Investigation Bureau</v>
          </cell>
        </row>
        <row r="77">
          <cell r="A77" t="str">
            <v>0000259199</v>
          </cell>
          <cell r="B77" t="str">
            <v>04 Jul 2019</v>
          </cell>
          <cell r="D77" t="str">
            <v>0000259199</v>
          </cell>
          <cell r="F77" t="str">
            <v>JAM PERSONNEL (MIDLANDS) LTD</v>
          </cell>
          <cell r="H77">
            <v>497.28</v>
          </cell>
          <cell r="J77" t="str">
            <v>Recycling</v>
          </cell>
          <cell r="L77" t="str">
            <v>Hired Staff</v>
          </cell>
        </row>
        <row r="78">
          <cell r="A78" t="str">
            <v>0000259201</v>
          </cell>
          <cell r="B78" t="str">
            <v>04 Jul 2019</v>
          </cell>
          <cell r="D78" t="str">
            <v>0000259201</v>
          </cell>
          <cell r="F78" t="str">
            <v>FAROL LTD</v>
          </cell>
          <cell r="H78">
            <v>264.38</v>
          </cell>
          <cell r="J78" t="str">
            <v>SP, P &amp; OP Additional Cost</v>
          </cell>
          <cell r="L78" t="str">
            <v>Vehicle &amp; Plant Repairs</v>
          </cell>
        </row>
        <row r="79">
          <cell r="A79" t="str">
            <v>0000259203</v>
          </cell>
          <cell r="B79" t="str">
            <v>11 Jul 2019</v>
          </cell>
          <cell r="D79" t="str">
            <v>0000259203</v>
          </cell>
          <cell r="F79" t="str">
            <v>H2O UTILITIES LTD</v>
          </cell>
          <cell r="H79">
            <v>450</v>
          </cell>
          <cell r="J79" t="str">
            <v>General Planned Maintenance</v>
          </cell>
          <cell r="L79" t="str">
            <v>Water Main Replacement</v>
          </cell>
        </row>
        <row r="80">
          <cell r="A80" t="str">
            <v>0000259204</v>
          </cell>
          <cell r="B80" t="str">
            <v>11 Jul 2019</v>
          </cell>
          <cell r="D80" t="str">
            <v>0000259204</v>
          </cell>
          <cell r="F80" t="str">
            <v>H2O UTILITIES LTD</v>
          </cell>
          <cell r="H80">
            <v>650</v>
          </cell>
          <cell r="J80" t="str">
            <v>General Planned Maintenance</v>
          </cell>
          <cell r="L80" t="str">
            <v>Water Main Replacement</v>
          </cell>
        </row>
        <row r="81">
          <cell r="A81" t="str">
            <v>0000259205</v>
          </cell>
          <cell r="B81" t="str">
            <v>04 Jul 2019</v>
          </cell>
          <cell r="D81" t="str">
            <v>0000259205</v>
          </cell>
          <cell r="F81" t="str">
            <v>JAM PERSONNEL (MIDLANDS) LTD</v>
          </cell>
          <cell r="H81">
            <v>497.28</v>
          </cell>
          <cell r="J81" t="str">
            <v>Recycling</v>
          </cell>
          <cell r="L81" t="str">
            <v>Hired Staff</v>
          </cell>
        </row>
        <row r="82">
          <cell r="A82" t="str">
            <v>0000259208</v>
          </cell>
          <cell r="B82" t="str">
            <v>11 Jul 2019</v>
          </cell>
          <cell r="D82" t="str">
            <v>0000259208</v>
          </cell>
          <cell r="F82" t="str">
            <v>MISS L PROUD</v>
          </cell>
          <cell r="H82">
            <v>672</v>
          </cell>
          <cell r="J82" t="str">
            <v>Housing Rental Holding Account</v>
          </cell>
          <cell r="L82" t="str">
            <v>Housing Rent Refunds</v>
          </cell>
        </row>
        <row r="83">
          <cell r="A83" t="str">
            <v>0000259215</v>
          </cell>
          <cell r="B83" t="str">
            <v>11 Jul 2019</v>
          </cell>
          <cell r="D83" t="str">
            <v>0000259215</v>
          </cell>
          <cell r="F83" t="str">
            <v>CLC CONTRACTORS LIMITED</v>
          </cell>
          <cell r="H83">
            <v>2835.71</v>
          </cell>
          <cell r="J83" t="str">
            <v>Fire Safety Marriott House</v>
          </cell>
          <cell r="L83" t="str">
            <v>Premises Repair Contractors</v>
          </cell>
        </row>
        <row r="84">
          <cell r="A84" t="str">
            <v>0000259223</v>
          </cell>
          <cell r="B84" t="str">
            <v>04 Jul 2019</v>
          </cell>
          <cell r="D84" t="str">
            <v>0000259223</v>
          </cell>
          <cell r="F84" t="str">
            <v>MR M L DARR</v>
          </cell>
          <cell r="H84">
            <v>399</v>
          </cell>
          <cell r="J84" t="str">
            <v>Democratic Representation &amp;Mgt</v>
          </cell>
          <cell r="L84" t="str">
            <v>IT Equipment Allowance</v>
          </cell>
        </row>
        <row r="85">
          <cell r="A85" t="str">
            <v>0000259224</v>
          </cell>
          <cell r="B85" t="str">
            <v>04 Jul 2019</v>
          </cell>
          <cell r="D85" t="str">
            <v>0000259224</v>
          </cell>
          <cell r="F85" t="str">
            <v>MRS SHARON B MORRIS</v>
          </cell>
          <cell r="H85">
            <v>399</v>
          </cell>
          <cell r="J85" t="str">
            <v>Democratic Representation &amp;Mgt</v>
          </cell>
          <cell r="L85" t="str">
            <v>IT Equipment Allowance</v>
          </cell>
        </row>
        <row r="86">
          <cell r="A86" t="str">
            <v>0000259225</v>
          </cell>
          <cell r="B86" t="str">
            <v>11 Jul 2019</v>
          </cell>
          <cell r="D86" t="str">
            <v>0000259225</v>
          </cell>
          <cell r="F86" t="str">
            <v>BDA SURVEYING LTD</v>
          </cell>
          <cell r="H86">
            <v>700</v>
          </cell>
          <cell r="J86" t="str">
            <v>General Planned Maintenance</v>
          </cell>
          <cell r="L86" t="str">
            <v>Asbestos Surveys</v>
          </cell>
        </row>
        <row r="87">
          <cell r="A87" t="str">
            <v>0000259228</v>
          </cell>
          <cell r="B87" t="str">
            <v>11 Jul 2019</v>
          </cell>
          <cell r="D87" t="str">
            <v>0000259228</v>
          </cell>
          <cell r="F87" t="str">
            <v>PRINT COPY CONSULTING LTD</v>
          </cell>
          <cell r="H87">
            <v>1521.23</v>
          </cell>
          <cell r="J87" t="str">
            <v>Photocopiers 4619 Holding Acct</v>
          </cell>
          <cell r="L87" t="str">
            <v>Equipment Tools &amp; Materials</v>
          </cell>
        </row>
        <row r="88">
          <cell r="A88" t="str">
            <v>0000259232</v>
          </cell>
          <cell r="B88" t="str">
            <v>11 Jul 2019</v>
          </cell>
          <cell r="D88" t="str">
            <v>0000259232</v>
          </cell>
          <cell r="F88" t="str">
            <v>PAUL MITCHELL ASSOCIATES</v>
          </cell>
          <cell r="H88">
            <v>1050</v>
          </cell>
          <cell r="J88" t="str">
            <v>Systems Administration</v>
          </cell>
          <cell r="L88" t="str">
            <v>Hired Staff</v>
          </cell>
        </row>
        <row r="89">
          <cell r="A89" t="str">
            <v>0000259234</v>
          </cell>
          <cell r="B89" t="str">
            <v>11 Jul 2019</v>
          </cell>
          <cell r="D89" t="str">
            <v>0000259234</v>
          </cell>
          <cell r="F89" t="str">
            <v>KINGS ARMOURED SECURITY SERVS LTD</v>
          </cell>
          <cell r="H89">
            <v>298.5</v>
          </cell>
          <cell r="J89" t="str">
            <v>Corporate Management</v>
          </cell>
          <cell r="L89" t="str">
            <v>Security Service</v>
          </cell>
        </row>
        <row r="90">
          <cell r="A90" t="str">
            <v>0000259235</v>
          </cell>
          <cell r="B90" t="str">
            <v>11 Jul 2019</v>
          </cell>
          <cell r="D90" t="str">
            <v>0000259235</v>
          </cell>
          <cell r="F90" t="str">
            <v>BLABY DISTRICT COUNCIL</v>
          </cell>
          <cell r="H90">
            <v>7870.5</v>
          </cell>
          <cell r="J90" t="str">
            <v>Local Land Charges</v>
          </cell>
          <cell r="L90" t="str">
            <v>Legal Fees</v>
          </cell>
        </row>
        <row r="91">
          <cell r="A91" t="str">
            <v>0000259243</v>
          </cell>
          <cell r="B91" t="str">
            <v>11 Jul 2019</v>
          </cell>
          <cell r="D91" t="str">
            <v>0000259243</v>
          </cell>
          <cell r="F91" t="str">
            <v>JAMES ANDREWS RECRUITMENT SOLUTIONS</v>
          </cell>
          <cell r="H91">
            <v>758.5</v>
          </cell>
          <cell r="J91" t="str">
            <v>General Repairs</v>
          </cell>
          <cell r="L91" t="str">
            <v>Hired Staff</v>
          </cell>
        </row>
        <row r="92">
          <cell r="A92" t="str">
            <v>0000259244</v>
          </cell>
          <cell r="B92" t="str">
            <v>11 Jul 2019</v>
          </cell>
          <cell r="D92" t="str">
            <v>0000259244</v>
          </cell>
          <cell r="F92" t="str">
            <v>JAMES ANDREWS RECRUITMENT SOLUTIONS</v>
          </cell>
          <cell r="H92">
            <v>864.5</v>
          </cell>
          <cell r="J92" t="str">
            <v>Environmental health</v>
          </cell>
          <cell r="L92" t="str">
            <v>Hired Staff</v>
          </cell>
        </row>
        <row r="93">
          <cell r="A93" t="str">
            <v>0000259245</v>
          </cell>
          <cell r="B93" t="str">
            <v>11 Jul 2019</v>
          </cell>
          <cell r="D93" t="str">
            <v>0000259245</v>
          </cell>
          <cell r="F93" t="str">
            <v>JAMES ANDREWS RECRUITMENT SOLUTIONS</v>
          </cell>
          <cell r="H93">
            <v>332.5</v>
          </cell>
          <cell r="J93" t="str">
            <v>Environmental health</v>
          </cell>
          <cell r="L93" t="str">
            <v>Hired Staff</v>
          </cell>
        </row>
        <row r="94">
          <cell r="A94" t="str">
            <v>0000259251</v>
          </cell>
          <cell r="B94" t="str">
            <v>11 Jul 2019</v>
          </cell>
          <cell r="D94" t="str">
            <v>0000259251</v>
          </cell>
          <cell r="F94" t="str">
            <v>D H PLUMBING &amp; HEATING SERVICES</v>
          </cell>
          <cell r="H94">
            <v>770</v>
          </cell>
          <cell r="J94" t="str">
            <v>Purchase Ledger Transfer Acc.</v>
          </cell>
          <cell r="L94" t="str">
            <v>Supplier Payment</v>
          </cell>
        </row>
        <row r="95">
          <cell r="A95" t="str">
            <v>0000259259</v>
          </cell>
          <cell r="B95" t="str">
            <v>04 Jul 2019</v>
          </cell>
          <cell r="D95" t="str">
            <v>0000259259</v>
          </cell>
          <cell r="F95" t="str">
            <v>NORTH WEST LEICS D C</v>
          </cell>
          <cell r="H95">
            <v>300</v>
          </cell>
          <cell r="J95" t="str">
            <v>Legal and Admin Section</v>
          </cell>
          <cell r="L95" t="str">
            <v>Legal Fees</v>
          </cell>
        </row>
        <row r="96">
          <cell r="A96" t="str">
            <v>0000259260</v>
          </cell>
          <cell r="B96" t="str">
            <v>11 Jul 2019</v>
          </cell>
          <cell r="D96" t="str">
            <v>0000259260</v>
          </cell>
          <cell r="F96" t="str">
            <v>JAMES ANDREWS RECRUITMENT SOLUTIONS</v>
          </cell>
          <cell r="H96">
            <v>597.52</v>
          </cell>
          <cell r="J96" t="str">
            <v>Housing Division</v>
          </cell>
          <cell r="L96" t="str">
            <v>Hired Staff</v>
          </cell>
        </row>
        <row r="97">
          <cell r="A97" t="str">
            <v>0000259263</v>
          </cell>
          <cell r="B97" t="str">
            <v>04 Jul 2019</v>
          </cell>
          <cell r="D97" t="str">
            <v>0000259263</v>
          </cell>
          <cell r="F97" t="str">
            <v>MOTION PEOPLE LIMITED</v>
          </cell>
          <cell r="H97">
            <v>1009.86</v>
          </cell>
          <cell r="J97" t="str">
            <v>Refuse Collection</v>
          </cell>
          <cell r="L97" t="str">
            <v>Hired Staff</v>
          </cell>
        </row>
        <row r="98">
          <cell r="A98" t="str">
            <v>0000259265</v>
          </cell>
          <cell r="B98" t="str">
            <v>11 Jul 2019</v>
          </cell>
          <cell r="D98" t="str">
            <v>0000259265</v>
          </cell>
          <cell r="F98" t="str">
            <v>AC-ENVIRONMENTAL CONSULTING LTD</v>
          </cell>
          <cell r="H98">
            <v>400</v>
          </cell>
          <cell r="J98" t="str">
            <v>Oadby Depot</v>
          </cell>
          <cell r="L98" t="str">
            <v>Professional Services</v>
          </cell>
        </row>
        <row r="99">
          <cell r="A99" t="str">
            <v>0000259266</v>
          </cell>
          <cell r="B99" t="str">
            <v>11 Jul 2019</v>
          </cell>
          <cell r="D99" t="str">
            <v>0000259266</v>
          </cell>
          <cell r="F99" t="str">
            <v>RENTOKIL PROPERTY CARE</v>
          </cell>
          <cell r="H99">
            <v>450</v>
          </cell>
          <cell r="J99" t="str">
            <v>General Repairs</v>
          </cell>
          <cell r="L99" t="str">
            <v>Structural repairs &amp; maint</v>
          </cell>
        </row>
        <row r="100">
          <cell r="A100" t="str">
            <v>0000259267</v>
          </cell>
          <cell r="B100" t="str">
            <v>11 Jul 2019</v>
          </cell>
          <cell r="D100" t="str">
            <v>0000259267</v>
          </cell>
          <cell r="F100" t="str">
            <v>RENTOKIL PROPERTY CARE</v>
          </cell>
          <cell r="H100">
            <v>1705</v>
          </cell>
          <cell r="J100" t="str">
            <v>Void Property Repairs</v>
          </cell>
          <cell r="L100" t="str">
            <v>Structural repairs &amp; maint</v>
          </cell>
        </row>
        <row r="101">
          <cell r="A101" t="str">
            <v>0000259268</v>
          </cell>
          <cell r="B101" t="str">
            <v>11 Jul 2019</v>
          </cell>
          <cell r="D101" t="str">
            <v>0000259268</v>
          </cell>
          <cell r="F101" t="str">
            <v>RENTOKIL PROPERTY CARE</v>
          </cell>
          <cell r="H101">
            <v>1990</v>
          </cell>
          <cell r="J101" t="str">
            <v>Void Property Repairs</v>
          </cell>
          <cell r="L101" t="str">
            <v>Structural repairs &amp; maint</v>
          </cell>
        </row>
        <row r="102">
          <cell r="A102" t="str">
            <v>0000259269</v>
          </cell>
          <cell r="B102" t="str">
            <v>11 Jul 2019</v>
          </cell>
          <cell r="D102" t="str">
            <v>0000259269</v>
          </cell>
          <cell r="F102" t="str">
            <v>RENTOKIL PROPERTY CARE</v>
          </cell>
          <cell r="H102">
            <v>1047</v>
          </cell>
          <cell r="J102" t="str">
            <v>Void Property Repairs</v>
          </cell>
          <cell r="L102" t="str">
            <v>Structural repairs &amp; maint</v>
          </cell>
        </row>
        <row r="103">
          <cell r="A103" t="str">
            <v>0000259270</v>
          </cell>
          <cell r="B103" t="str">
            <v>11 Jul 2019</v>
          </cell>
          <cell r="D103" t="str">
            <v>0000259270</v>
          </cell>
          <cell r="F103" t="str">
            <v>RENTOKIL PROPERTY CARE</v>
          </cell>
          <cell r="H103">
            <v>900</v>
          </cell>
          <cell r="J103" t="str">
            <v>General Repairs</v>
          </cell>
          <cell r="L103" t="str">
            <v>Structural repairs &amp; maint</v>
          </cell>
        </row>
        <row r="104">
          <cell r="A104" t="str">
            <v>0000259275</v>
          </cell>
          <cell r="B104" t="str">
            <v>17 Jul 2019</v>
          </cell>
          <cell r="D104" t="str">
            <v>0000259275</v>
          </cell>
          <cell r="F104" t="str">
            <v>WATER PLUS</v>
          </cell>
          <cell r="H104">
            <v>4819.68</v>
          </cell>
          <cell r="J104" t="str">
            <v>Council Offices</v>
          </cell>
          <cell r="L104" t="str">
            <v>Water</v>
          </cell>
        </row>
        <row r="105">
          <cell r="A105" t="str">
            <v>0000259282</v>
          </cell>
          <cell r="B105" t="str">
            <v>11 Jul 2019</v>
          </cell>
          <cell r="D105" t="str">
            <v>0000259282</v>
          </cell>
          <cell r="F105" t="str">
            <v>RCS PLANTS LTD</v>
          </cell>
          <cell r="H105">
            <v>1600</v>
          </cell>
          <cell r="J105" t="str">
            <v>Grounds Maintenance Holding Ac</v>
          </cell>
          <cell r="L105" t="str">
            <v>Equipment Tools &amp; Materials</v>
          </cell>
        </row>
        <row r="106">
          <cell r="A106" t="str">
            <v>0000259283</v>
          </cell>
          <cell r="B106" t="str">
            <v>11 Jul 2019</v>
          </cell>
          <cell r="D106" t="str">
            <v>0000259283</v>
          </cell>
          <cell r="F106" t="str">
            <v>KINGS CHAMBERS</v>
          </cell>
          <cell r="H106">
            <v>1500</v>
          </cell>
          <cell r="J106" t="str">
            <v>Legal and Admin Section</v>
          </cell>
          <cell r="L106" t="str">
            <v>Legal Fees</v>
          </cell>
        </row>
        <row r="107">
          <cell r="A107" t="str">
            <v>0000259289</v>
          </cell>
          <cell r="B107" t="str">
            <v>11 Jul 2019</v>
          </cell>
          <cell r="D107" t="str">
            <v>0000259289</v>
          </cell>
          <cell r="F107" t="str">
            <v>CENTRAL AVENUE CHRISTIAN CHURCH</v>
          </cell>
          <cell r="H107">
            <v>400</v>
          </cell>
          <cell r="J107" t="str">
            <v>Elections - External Funded 2</v>
          </cell>
          <cell r="L107" t="str">
            <v>Property Rents and Leases</v>
          </cell>
        </row>
        <row r="108">
          <cell r="A108" t="str">
            <v>0000259290</v>
          </cell>
          <cell r="B108" t="str">
            <v>11 Jul 2019</v>
          </cell>
          <cell r="D108" t="str">
            <v>0000259290</v>
          </cell>
          <cell r="F108" t="str">
            <v>CENTRAL AVENUE CHRISTIAN CHURCH</v>
          </cell>
          <cell r="H108">
            <v>400</v>
          </cell>
          <cell r="J108" t="str">
            <v>Election Expenses</v>
          </cell>
          <cell r="L108" t="str">
            <v>Property Rents and Leases</v>
          </cell>
        </row>
        <row r="109">
          <cell r="A109" t="str">
            <v>0000259291</v>
          </cell>
          <cell r="B109" t="str">
            <v>11 Jul 2019</v>
          </cell>
          <cell r="D109" t="str">
            <v>0000259291</v>
          </cell>
          <cell r="F109" t="str">
            <v>BARNABAS CENTRE ST PAULS CHURCH OADBY</v>
          </cell>
          <cell r="H109">
            <v>320</v>
          </cell>
          <cell r="J109" t="str">
            <v>Elections - External Funded 2</v>
          </cell>
          <cell r="L109" t="str">
            <v>Property Rents and Leases</v>
          </cell>
        </row>
        <row r="110">
          <cell r="A110" t="str">
            <v>0000259292</v>
          </cell>
          <cell r="B110" t="str">
            <v>11 Jul 2019</v>
          </cell>
          <cell r="D110" t="str">
            <v>0000259292</v>
          </cell>
          <cell r="F110" t="str">
            <v>BARNABAS CENTRE ST PAULS CHURCH OADBY</v>
          </cell>
          <cell r="H110">
            <v>320</v>
          </cell>
          <cell r="J110" t="str">
            <v>Election Expenses</v>
          </cell>
          <cell r="L110" t="str">
            <v>Property Rents and Leases</v>
          </cell>
        </row>
        <row r="111">
          <cell r="A111" t="str">
            <v>0000259297</v>
          </cell>
          <cell r="B111" t="str">
            <v>11 Jul 2019</v>
          </cell>
          <cell r="D111" t="str">
            <v>0000259297</v>
          </cell>
          <cell r="F111" t="str">
            <v>THE OYSTER PARTNERSHIP</v>
          </cell>
          <cell r="H111">
            <v>1181.25</v>
          </cell>
          <cell r="J111" t="str">
            <v>Development Control</v>
          </cell>
          <cell r="L111" t="str">
            <v>Hired Staff</v>
          </cell>
        </row>
        <row r="112">
          <cell r="A112" t="str">
            <v>0000259298</v>
          </cell>
          <cell r="B112" t="str">
            <v>11 Jul 2019</v>
          </cell>
          <cell r="D112" t="str">
            <v>0000259298</v>
          </cell>
          <cell r="F112" t="str">
            <v>THE OYSTER PARTNERSHIP</v>
          </cell>
          <cell r="H112">
            <v>1008</v>
          </cell>
          <cell r="J112" t="str">
            <v>Housing Division</v>
          </cell>
          <cell r="L112" t="str">
            <v>Hired Staff</v>
          </cell>
        </row>
        <row r="113">
          <cell r="A113" t="str">
            <v>0000259299</v>
          </cell>
          <cell r="B113" t="str">
            <v>11 Jul 2019</v>
          </cell>
          <cell r="D113" t="str">
            <v>0000259299</v>
          </cell>
          <cell r="F113" t="str">
            <v>CITIZEN'S ADVICE BUREAU</v>
          </cell>
          <cell r="H113">
            <v>6875</v>
          </cell>
          <cell r="J113" t="str">
            <v>Grants</v>
          </cell>
          <cell r="L113" t="str">
            <v>Grant/Loan Payments</v>
          </cell>
        </row>
        <row r="114">
          <cell r="A114" t="str">
            <v>0000259300</v>
          </cell>
          <cell r="B114" t="str">
            <v>11 Jul 2019</v>
          </cell>
          <cell r="D114" t="str">
            <v>0000259300</v>
          </cell>
          <cell r="F114" t="str">
            <v>HELPING HANDS COMMUNITY TRUST</v>
          </cell>
          <cell r="H114">
            <v>6875</v>
          </cell>
          <cell r="J114" t="str">
            <v>Grants</v>
          </cell>
          <cell r="L114" t="str">
            <v>Grant/Loan Payments</v>
          </cell>
        </row>
        <row r="115">
          <cell r="A115" t="str">
            <v>0000259301</v>
          </cell>
          <cell r="B115" t="str">
            <v>11 Jul 2019</v>
          </cell>
          <cell r="D115" t="str">
            <v>0000259301</v>
          </cell>
          <cell r="F115" t="str">
            <v>MR RICHARD MORRIS</v>
          </cell>
          <cell r="H115">
            <v>399</v>
          </cell>
          <cell r="J115" t="str">
            <v>Democratic Representation &amp;Mgt</v>
          </cell>
          <cell r="L115" t="str">
            <v>IT Equipment Allowance</v>
          </cell>
        </row>
        <row r="116">
          <cell r="A116" t="str">
            <v>0000259307</v>
          </cell>
          <cell r="B116" t="str">
            <v>11 Jul 2019</v>
          </cell>
          <cell r="D116" t="str">
            <v>0000259307</v>
          </cell>
          <cell r="F116" t="str">
            <v>ACE APPOINTMENTS (MIDLANDS) LTD</v>
          </cell>
          <cell r="H116">
            <v>497.28</v>
          </cell>
          <cell r="J116" t="str">
            <v>Refuse Collection</v>
          </cell>
          <cell r="L116" t="str">
            <v>Hired Staff</v>
          </cell>
        </row>
        <row r="117">
          <cell r="A117" t="str">
            <v>0000259308</v>
          </cell>
          <cell r="B117" t="str">
            <v>11 Jul 2019</v>
          </cell>
          <cell r="D117" t="str">
            <v>0000259308</v>
          </cell>
          <cell r="F117" t="str">
            <v>ACE APPOINTMENTS (MIDLANDS) LTD</v>
          </cell>
          <cell r="H117">
            <v>497.28</v>
          </cell>
          <cell r="J117" t="str">
            <v>Refuse Collection</v>
          </cell>
          <cell r="L117" t="str">
            <v>Hired Staff</v>
          </cell>
        </row>
        <row r="118">
          <cell r="A118" t="str">
            <v>0000259309</v>
          </cell>
          <cell r="B118" t="str">
            <v>11 Jul 2019</v>
          </cell>
          <cell r="D118" t="str">
            <v>0000259309</v>
          </cell>
          <cell r="F118" t="str">
            <v>DRAINCLEAR (LEICESTER) LTD</v>
          </cell>
          <cell r="H118">
            <v>320</v>
          </cell>
          <cell r="J118" t="str">
            <v>Kitchen Replacements Decent Ho</v>
          </cell>
          <cell r="L118" t="str">
            <v>Premises Repair Contractors</v>
          </cell>
        </row>
        <row r="119">
          <cell r="A119" t="str">
            <v>0000259310</v>
          </cell>
          <cell r="B119" t="str">
            <v>11 Jul 2019</v>
          </cell>
          <cell r="D119" t="str">
            <v>0000259310</v>
          </cell>
          <cell r="F119" t="str">
            <v>DRAINCLEAR (LEICESTER) LTD</v>
          </cell>
          <cell r="H119">
            <v>1140</v>
          </cell>
          <cell r="J119" t="str">
            <v>Churchill Close Flats</v>
          </cell>
          <cell r="L119" t="str">
            <v>External site repairs &amp; maint</v>
          </cell>
        </row>
        <row r="120">
          <cell r="A120" t="str">
            <v>0000259311</v>
          </cell>
          <cell r="B120" t="str">
            <v>11 Jul 2019</v>
          </cell>
          <cell r="D120" t="str">
            <v>0000259311</v>
          </cell>
          <cell r="F120" t="str">
            <v>MARTIN BROKERS (UK) LTD</v>
          </cell>
          <cell r="H120">
            <v>2493.15</v>
          </cell>
          <cell r="J120" t="str">
            <v>Debt Management HoldingAccount</v>
          </cell>
          <cell r="L120" t="str">
            <v>Broker Fees.</v>
          </cell>
        </row>
        <row r="121">
          <cell r="A121" t="str">
            <v>0000259319</v>
          </cell>
          <cell r="B121" t="str">
            <v>11 Jul 2019</v>
          </cell>
          <cell r="D121" t="str">
            <v>0000259319</v>
          </cell>
          <cell r="F121" t="str">
            <v>GARY HOWARD SERVICES</v>
          </cell>
          <cell r="H121">
            <v>380</v>
          </cell>
          <cell r="J121" t="str">
            <v>Junction Road Flats</v>
          </cell>
          <cell r="L121" t="str">
            <v>Premises Repair Contractors</v>
          </cell>
        </row>
        <row r="122">
          <cell r="A122" t="str">
            <v>0000259320</v>
          </cell>
          <cell r="B122" t="str">
            <v>11 Jul 2019</v>
          </cell>
          <cell r="D122" t="str">
            <v>0000259320</v>
          </cell>
          <cell r="F122" t="str">
            <v>GARY HOWARD SERVICES</v>
          </cell>
          <cell r="H122">
            <v>1120</v>
          </cell>
          <cell r="J122" t="str">
            <v>Bennett Way Flats</v>
          </cell>
          <cell r="L122" t="str">
            <v>Premises Repair Contractors</v>
          </cell>
        </row>
        <row r="123">
          <cell r="A123" t="str">
            <v>0000259321</v>
          </cell>
          <cell r="B123" t="str">
            <v>11 Jul 2019</v>
          </cell>
          <cell r="D123" t="str">
            <v>0000259321</v>
          </cell>
          <cell r="F123" t="str">
            <v>GARY HOWARD SERVICES</v>
          </cell>
          <cell r="H123">
            <v>480</v>
          </cell>
          <cell r="J123" t="str">
            <v>Void Property Repairs</v>
          </cell>
          <cell r="L123" t="str">
            <v>Premises Repair Contractors</v>
          </cell>
        </row>
        <row r="124">
          <cell r="A124" t="str">
            <v>0000259326</v>
          </cell>
          <cell r="B124" t="str">
            <v>11 Jul 2019</v>
          </cell>
          <cell r="D124" t="str">
            <v>0000259326</v>
          </cell>
          <cell r="F124" t="str">
            <v>GARY HOWARD SERVICES</v>
          </cell>
          <cell r="H124">
            <v>320</v>
          </cell>
          <cell r="J124" t="str">
            <v>Structural Maintenance</v>
          </cell>
          <cell r="L124" t="str">
            <v>Responsive Repairs - Service B</v>
          </cell>
        </row>
        <row r="125">
          <cell r="A125" t="str">
            <v>0000259327</v>
          </cell>
          <cell r="B125" t="str">
            <v>11 Jul 2019</v>
          </cell>
          <cell r="D125" t="str">
            <v>0000259327</v>
          </cell>
          <cell r="F125" t="str">
            <v>SELLICK PARTNERSHIP</v>
          </cell>
          <cell r="H125">
            <v>929.88</v>
          </cell>
          <cell r="J125" t="str">
            <v>Finance</v>
          </cell>
          <cell r="L125" t="str">
            <v>Hired Staff</v>
          </cell>
        </row>
        <row r="126">
          <cell r="A126" t="str">
            <v>0000259328</v>
          </cell>
          <cell r="B126" t="str">
            <v>11 Jul 2019</v>
          </cell>
          <cell r="D126" t="str">
            <v>0000259328</v>
          </cell>
          <cell r="F126" t="str">
            <v>INNOVATIVE SAFETY SYSTEMS</v>
          </cell>
          <cell r="H126">
            <v>335.98</v>
          </cell>
          <cell r="J126" t="str">
            <v>FD15 HSN Faun RCV + Bin Lifts</v>
          </cell>
          <cell r="L126" t="str">
            <v>Vehicle &amp; Plant Repairs</v>
          </cell>
        </row>
        <row r="127">
          <cell r="A127" t="str">
            <v>0000259329</v>
          </cell>
          <cell r="B127" t="str">
            <v>11 Jul 2019</v>
          </cell>
          <cell r="D127" t="str">
            <v>0000259329</v>
          </cell>
          <cell r="F127" t="str">
            <v>LEARNING POOL</v>
          </cell>
          <cell r="H127">
            <v>1250</v>
          </cell>
          <cell r="J127" t="str">
            <v>Personnel Section</v>
          </cell>
          <cell r="L127" t="str">
            <v>Training Expenses</v>
          </cell>
        </row>
        <row r="128">
          <cell r="A128" t="str">
            <v>0000259330</v>
          </cell>
          <cell r="B128" t="str">
            <v>08 Aug 2019</v>
          </cell>
          <cell r="D128" t="str">
            <v>0000259330</v>
          </cell>
          <cell r="F128" t="str">
            <v>CLICK TRAVEL LIMITED</v>
          </cell>
          <cell r="H128">
            <v>338.96</v>
          </cell>
          <cell r="J128" t="str">
            <v>Homelessness</v>
          </cell>
          <cell r="L128" t="str">
            <v>Emergency Accomodation</v>
          </cell>
        </row>
        <row r="129">
          <cell r="A129" t="str">
            <v>0000259331</v>
          </cell>
          <cell r="B129" t="str">
            <v>11 Jul 2019</v>
          </cell>
          <cell r="D129" t="str">
            <v>0000259331</v>
          </cell>
          <cell r="F129" t="str">
            <v>PUBLIC LEADERS APPOINTMENTS</v>
          </cell>
          <cell r="H129">
            <v>3227</v>
          </cell>
          <cell r="J129" t="str">
            <v>Senior Management Team</v>
          </cell>
          <cell r="L129" t="str">
            <v>Recruitment Expenses</v>
          </cell>
        </row>
        <row r="130">
          <cell r="A130" t="str">
            <v>0000259332</v>
          </cell>
          <cell r="B130" t="str">
            <v>11 Jul 2019</v>
          </cell>
          <cell r="D130" t="str">
            <v>0000259332</v>
          </cell>
          <cell r="F130" t="str">
            <v>LEGAL AND GENERAL</v>
          </cell>
          <cell r="H130">
            <v>2736.29</v>
          </cell>
          <cell r="J130" t="str">
            <v>Corporate Management</v>
          </cell>
          <cell r="L130" t="str">
            <v>Health Insurance</v>
          </cell>
        </row>
        <row r="131">
          <cell r="A131" t="str">
            <v>0000259334</v>
          </cell>
          <cell r="B131" t="str">
            <v>11 Jul 2019</v>
          </cell>
          <cell r="D131" t="str">
            <v>0000259334</v>
          </cell>
          <cell r="F131" t="str">
            <v>QS RECRUITMENT LTD</v>
          </cell>
          <cell r="H131">
            <v>435.86</v>
          </cell>
          <cell r="J131" t="str">
            <v>Refuse Collection</v>
          </cell>
          <cell r="L131" t="str">
            <v>Hired Staff</v>
          </cell>
        </row>
        <row r="132">
          <cell r="A132" t="str">
            <v>0000259347</v>
          </cell>
          <cell r="B132" t="str">
            <v>11 Jul 2019</v>
          </cell>
          <cell r="D132" t="str">
            <v>0000259347</v>
          </cell>
          <cell r="F132" t="str">
            <v>RTC SAFETY SURFACES</v>
          </cell>
          <cell r="H132">
            <v>6046</v>
          </cell>
          <cell r="J132" t="str">
            <v>Sports Grounds</v>
          </cell>
          <cell r="L132" t="str">
            <v>Projects-Other</v>
          </cell>
        </row>
        <row r="133">
          <cell r="A133" t="str">
            <v>0000259349</v>
          </cell>
          <cell r="B133" t="str">
            <v>11 Jul 2019</v>
          </cell>
          <cell r="D133" t="str">
            <v>0000259349</v>
          </cell>
          <cell r="F133" t="str">
            <v>LEICESTER CITY COUNCIL</v>
          </cell>
          <cell r="H133">
            <v>1000</v>
          </cell>
          <cell r="J133" t="str">
            <v>Cemeteries</v>
          </cell>
          <cell r="L133" t="str">
            <v>Muslim Burials</v>
          </cell>
        </row>
        <row r="134">
          <cell r="A134" t="str">
            <v>0000259351</v>
          </cell>
          <cell r="B134" t="str">
            <v>11 Jul 2019</v>
          </cell>
          <cell r="D134" t="str">
            <v>0000259351</v>
          </cell>
          <cell r="F134" t="str">
            <v>GRAHAM HOLMES ASTRASEAL LTD</v>
          </cell>
          <cell r="H134">
            <v>50506</v>
          </cell>
          <cell r="J134" t="str">
            <v>Timber Window Replacement</v>
          </cell>
          <cell r="L134" t="str">
            <v>Premises Repair Contractors</v>
          </cell>
        </row>
        <row r="135">
          <cell r="A135" t="str">
            <v>0000259355</v>
          </cell>
          <cell r="B135" t="str">
            <v>11 Jul 2019</v>
          </cell>
          <cell r="D135" t="str">
            <v>0000259355</v>
          </cell>
          <cell r="F135" t="str">
            <v>MRS D MOORE</v>
          </cell>
          <cell r="H135">
            <v>1099</v>
          </cell>
          <cell r="J135" t="str">
            <v>Housing Rental Holding Account</v>
          </cell>
          <cell r="L135" t="str">
            <v>Housing Rent Refunds</v>
          </cell>
        </row>
        <row r="136">
          <cell r="A136" t="str">
            <v>0000259356</v>
          </cell>
          <cell r="B136" t="str">
            <v>25 Jul 2019</v>
          </cell>
          <cell r="D136" t="str">
            <v>0000259356</v>
          </cell>
          <cell r="F136" t="str">
            <v>HINCKLEY &amp; BOSWORTH B C</v>
          </cell>
          <cell r="H136">
            <v>70052.53</v>
          </cell>
          <cell r="J136" t="str">
            <v>ICT Section</v>
          </cell>
          <cell r="L136" t="str">
            <v>Professional Services</v>
          </cell>
        </row>
        <row r="137">
          <cell r="A137" t="str">
            <v>0000259357</v>
          </cell>
          <cell r="B137" t="str">
            <v>11 Jul 2019</v>
          </cell>
          <cell r="D137" t="str">
            <v>0000259357</v>
          </cell>
          <cell r="F137" t="str">
            <v>PAUL MITCHELL ASSOCIATES</v>
          </cell>
          <cell r="H137">
            <v>840</v>
          </cell>
          <cell r="J137" t="str">
            <v>Systems Administration</v>
          </cell>
          <cell r="L137" t="str">
            <v>Hired Staff</v>
          </cell>
        </row>
        <row r="138">
          <cell r="A138" t="str">
            <v>0000259363</v>
          </cell>
          <cell r="B138" t="str">
            <v>17 Jul 2019</v>
          </cell>
          <cell r="D138" t="str">
            <v>0000259363</v>
          </cell>
          <cell r="F138" t="str">
            <v>PERCY LORD &amp; SON LTD</v>
          </cell>
          <cell r="H138">
            <v>381.3</v>
          </cell>
          <cell r="J138" t="str">
            <v>Horsewell Lane pavilion dev.</v>
          </cell>
          <cell r="L138" t="str">
            <v>Premises Repair Contractors</v>
          </cell>
        </row>
        <row r="139">
          <cell r="A139" t="str">
            <v>0000259364</v>
          </cell>
          <cell r="B139" t="str">
            <v>17 Jul 2019</v>
          </cell>
          <cell r="D139" t="str">
            <v>0000259364</v>
          </cell>
          <cell r="F139" t="str">
            <v>P&amp;MM LTD</v>
          </cell>
          <cell r="H139">
            <v>1328</v>
          </cell>
          <cell r="J139" t="str">
            <v>Personnel Section</v>
          </cell>
          <cell r="L139" t="str">
            <v>Professional Services</v>
          </cell>
        </row>
        <row r="140">
          <cell r="A140" t="str">
            <v>0000259366</v>
          </cell>
          <cell r="B140" t="str">
            <v>11 Jul 2019</v>
          </cell>
          <cell r="D140" t="str">
            <v>0000259366</v>
          </cell>
          <cell r="F140" t="str">
            <v>COLLEGE GARTH LIMITED</v>
          </cell>
          <cell r="H140">
            <v>591.25</v>
          </cell>
          <cell r="J140" t="str">
            <v>Dog Control Service</v>
          </cell>
          <cell r="L140" t="str">
            <v>Dog Control Service</v>
          </cell>
        </row>
        <row r="141">
          <cell r="A141" t="str">
            <v>0000259370</v>
          </cell>
          <cell r="B141" t="str">
            <v>11 Jul 2019</v>
          </cell>
          <cell r="D141" t="str">
            <v>0000259370</v>
          </cell>
          <cell r="F141" t="str">
            <v>FAUN  ZOELLER (UK) LTD</v>
          </cell>
          <cell r="H141">
            <v>884.9</v>
          </cell>
          <cell r="J141" t="str">
            <v>Domestic Additional Running Co</v>
          </cell>
          <cell r="L141" t="str">
            <v>Vehicle &amp; Plant Repairs</v>
          </cell>
        </row>
        <row r="142">
          <cell r="A142" t="str">
            <v>0000259373</v>
          </cell>
          <cell r="B142" t="str">
            <v>11 Jul 2019</v>
          </cell>
          <cell r="D142" t="str">
            <v>0000259373</v>
          </cell>
          <cell r="F142" t="str">
            <v>HEALTH MANAGEMENT LTD</v>
          </cell>
          <cell r="H142">
            <v>510.33</v>
          </cell>
          <cell r="J142" t="str">
            <v>Personnel Section</v>
          </cell>
          <cell r="L142" t="str">
            <v>Medical Examinations</v>
          </cell>
        </row>
        <row r="143">
          <cell r="A143" t="str">
            <v>0000259374</v>
          </cell>
          <cell r="B143" t="str">
            <v>11 Jul 2019</v>
          </cell>
          <cell r="D143" t="str">
            <v>0000259374</v>
          </cell>
          <cell r="F143" t="str">
            <v>BEVAN BRITTAN</v>
          </cell>
          <cell r="H143">
            <v>13667.55</v>
          </cell>
          <cell r="J143" t="str">
            <v>Senior Management Team</v>
          </cell>
          <cell r="L143" t="str">
            <v>Change Management</v>
          </cell>
        </row>
        <row r="144">
          <cell r="A144" t="str">
            <v>0000259375</v>
          </cell>
          <cell r="B144" t="str">
            <v>11 Jul 2019</v>
          </cell>
          <cell r="D144" t="str">
            <v>0000259375</v>
          </cell>
          <cell r="F144" t="str">
            <v>BEVAN BRITTAN</v>
          </cell>
          <cell r="H144">
            <v>3223.4</v>
          </cell>
          <cell r="J144" t="str">
            <v>Senior Management Team</v>
          </cell>
          <cell r="L144" t="str">
            <v>Change Management</v>
          </cell>
        </row>
        <row r="145">
          <cell r="A145" t="str">
            <v>0000259376</v>
          </cell>
          <cell r="B145" t="str">
            <v>11 Jul 2019</v>
          </cell>
          <cell r="D145" t="str">
            <v>0000259376</v>
          </cell>
          <cell r="F145" t="str">
            <v>SELLICK PARTNERSHIP</v>
          </cell>
          <cell r="H145">
            <v>846</v>
          </cell>
          <cell r="J145" t="str">
            <v>Finance</v>
          </cell>
          <cell r="L145" t="str">
            <v>Hired Staff</v>
          </cell>
        </row>
        <row r="146">
          <cell r="A146" t="str">
            <v>0000259382</v>
          </cell>
          <cell r="B146" t="str">
            <v>17 Jul 2019</v>
          </cell>
          <cell r="D146" t="str">
            <v>0000259382</v>
          </cell>
          <cell r="F146" t="str">
            <v>PRATT &amp; CHESTERTON ELEC LTD</v>
          </cell>
          <cell r="H146">
            <v>288.54000000000002</v>
          </cell>
          <cell r="J146" t="str">
            <v>General Repairs</v>
          </cell>
          <cell r="L146" t="str">
            <v>Electrical repairs &amp; maint</v>
          </cell>
        </row>
        <row r="147">
          <cell r="A147" t="str">
            <v>0000259389</v>
          </cell>
          <cell r="B147" t="str">
            <v>17 Jul 2019</v>
          </cell>
          <cell r="D147" t="str">
            <v>0000259389</v>
          </cell>
          <cell r="F147" t="str">
            <v>F G MOSS &amp; SON</v>
          </cell>
          <cell r="H147">
            <v>295.63</v>
          </cell>
          <cell r="J147" t="str">
            <v>General Repairs</v>
          </cell>
          <cell r="L147" t="str">
            <v>Joinery</v>
          </cell>
        </row>
        <row r="148">
          <cell r="A148" t="str">
            <v>0000259390</v>
          </cell>
          <cell r="B148" t="str">
            <v>17 Jul 2019</v>
          </cell>
          <cell r="D148" t="str">
            <v>0000259390</v>
          </cell>
          <cell r="F148" t="str">
            <v>F G MOSS &amp; SON</v>
          </cell>
          <cell r="H148">
            <v>461.75</v>
          </cell>
          <cell r="J148" t="str">
            <v>Bennett Way Flats</v>
          </cell>
          <cell r="L148" t="str">
            <v>Structural repairs &amp; maint</v>
          </cell>
        </row>
        <row r="149">
          <cell r="A149" t="str">
            <v>0000259391</v>
          </cell>
          <cell r="B149" t="str">
            <v>17 Jul 2019</v>
          </cell>
          <cell r="D149" t="str">
            <v>0000259391</v>
          </cell>
          <cell r="F149" t="str">
            <v>F G MOSS &amp; SON</v>
          </cell>
          <cell r="H149">
            <v>360.75</v>
          </cell>
          <cell r="J149" t="str">
            <v>Churchill Close Flats</v>
          </cell>
          <cell r="L149" t="str">
            <v>Joinery</v>
          </cell>
        </row>
        <row r="150">
          <cell r="A150" t="str">
            <v>0000259392</v>
          </cell>
          <cell r="B150" t="str">
            <v>17 Jul 2019</v>
          </cell>
          <cell r="D150" t="str">
            <v>0000259392</v>
          </cell>
          <cell r="F150" t="str">
            <v>F G MOSS &amp; SON</v>
          </cell>
          <cell r="H150">
            <v>434.25</v>
          </cell>
          <cell r="J150" t="str">
            <v>Churchill Close Flats</v>
          </cell>
          <cell r="L150" t="str">
            <v>Structural repairs &amp; maint</v>
          </cell>
        </row>
        <row r="151">
          <cell r="A151" t="str">
            <v>0000259393</v>
          </cell>
          <cell r="B151" t="str">
            <v>17 Jul 2019</v>
          </cell>
          <cell r="D151" t="str">
            <v>0000259393</v>
          </cell>
          <cell r="F151" t="str">
            <v>F G MOSS &amp; SON</v>
          </cell>
          <cell r="H151">
            <v>295</v>
          </cell>
          <cell r="J151" t="str">
            <v>General Repairs</v>
          </cell>
          <cell r="L151" t="str">
            <v>Joinery</v>
          </cell>
        </row>
        <row r="152">
          <cell r="A152" t="str">
            <v>0000259395</v>
          </cell>
          <cell r="B152" t="str">
            <v>17 Jul 2019</v>
          </cell>
          <cell r="D152" t="str">
            <v>0000259395</v>
          </cell>
          <cell r="F152" t="str">
            <v>F G MOSS &amp; SON</v>
          </cell>
          <cell r="H152">
            <v>360</v>
          </cell>
          <cell r="J152" t="str">
            <v>General Repairs</v>
          </cell>
          <cell r="L152" t="str">
            <v>Structural repairs &amp; maint</v>
          </cell>
        </row>
        <row r="153">
          <cell r="A153" t="str">
            <v>0000259399</v>
          </cell>
          <cell r="B153" t="str">
            <v>17 Jul 2019</v>
          </cell>
          <cell r="D153" t="str">
            <v>0000259399</v>
          </cell>
          <cell r="F153" t="str">
            <v>F G MOSS &amp; SON</v>
          </cell>
          <cell r="H153">
            <v>1955</v>
          </cell>
          <cell r="J153" t="str">
            <v>Adaptations for Disabled Perso</v>
          </cell>
          <cell r="L153" t="str">
            <v>Structural repairs &amp; maint</v>
          </cell>
        </row>
        <row r="154">
          <cell r="A154" t="str">
            <v>0000259400</v>
          </cell>
          <cell r="B154" t="str">
            <v>17 Jul 2019</v>
          </cell>
          <cell r="D154" t="str">
            <v>0000259400</v>
          </cell>
          <cell r="F154" t="str">
            <v>F G MOSS &amp; SON</v>
          </cell>
          <cell r="H154">
            <v>479.25</v>
          </cell>
          <cell r="J154" t="str">
            <v>Void Property Repairs</v>
          </cell>
          <cell r="L154" t="str">
            <v>Structural repairs &amp; maint</v>
          </cell>
        </row>
        <row r="155">
          <cell r="A155" t="str">
            <v>0000259402</v>
          </cell>
          <cell r="B155" t="str">
            <v>17 Jul 2019</v>
          </cell>
          <cell r="D155" t="str">
            <v>0000259402</v>
          </cell>
          <cell r="F155" t="str">
            <v>THE VINDEN PARTNERSHIP LTD</v>
          </cell>
          <cell r="H155">
            <v>1055</v>
          </cell>
          <cell r="J155" t="str">
            <v>Decent Homes Missed/Refused</v>
          </cell>
          <cell r="L155" t="str">
            <v>Premises Repair Contractors</v>
          </cell>
        </row>
        <row r="156">
          <cell r="A156" t="str">
            <v>0000259408</v>
          </cell>
          <cell r="B156" t="str">
            <v>11 Jul 2019</v>
          </cell>
          <cell r="D156" t="str">
            <v>0000259408</v>
          </cell>
          <cell r="F156" t="str">
            <v>MERTRUX LTD</v>
          </cell>
          <cell r="H156">
            <v>977.28</v>
          </cell>
          <cell r="J156" t="str">
            <v>FD15 HSN Faun RCV + Bin Lifts</v>
          </cell>
          <cell r="L156" t="str">
            <v>Vehicle &amp; Plant Repairs</v>
          </cell>
        </row>
        <row r="157">
          <cell r="A157" t="str">
            <v>0000259410</v>
          </cell>
          <cell r="B157" t="str">
            <v>11 Jul 2019</v>
          </cell>
          <cell r="D157" t="str">
            <v>0000259410</v>
          </cell>
          <cell r="F157" t="str">
            <v>FAROL LTD</v>
          </cell>
          <cell r="H157">
            <v>7122.78</v>
          </cell>
          <cell r="J157" t="str">
            <v>Vehicle Replacements 16/17</v>
          </cell>
          <cell r="L157" t="str">
            <v>New Equipment</v>
          </cell>
        </row>
        <row r="158">
          <cell r="A158" t="str">
            <v>0000259411</v>
          </cell>
          <cell r="B158" t="str">
            <v>17 Jul 2019</v>
          </cell>
          <cell r="D158" t="str">
            <v>0000259411</v>
          </cell>
          <cell r="F158" t="str">
            <v>HFM RADIO LTD</v>
          </cell>
          <cell r="H158">
            <v>500</v>
          </cell>
          <cell r="J158" t="str">
            <v>Crime and Disorder Partnership</v>
          </cell>
          <cell r="L158" t="str">
            <v>Crime &amp; Disorder OWBC Contribu</v>
          </cell>
        </row>
        <row r="159">
          <cell r="A159" t="str">
            <v>0000259416</v>
          </cell>
          <cell r="B159" t="str">
            <v>01 Aug 2019</v>
          </cell>
          <cell r="D159" t="str">
            <v>0000259416</v>
          </cell>
          <cell r="F159" t="str">
            <v xml:space="preserve">VENN GROUP </v>
          </cell>
          <cell r="H159">
            <v>1053</v>
          </cell>
          <cell r="J159" t="str">
            <v>Council Tax</v>
          </cell>
          <cell r="L159" t="str">
            <v>Hired Staff</v>
          </cell>
        </row>
        <row r="160">
          <cell r="A160" t="str">
            <v>0000259417</v>
          </cell>
          <cell r="B160" t="str">
            <v>11 Jul 2019</v>
          </cell>
          <cell r="D160" t="str">
            <v>0000259417</v>
          </cell>
          <cell r="F160" t="str">
            <v xml:space="preserve">VENN GROUP </v>
          </cell>
          <cell r="H160">
            <v>1148.25</v>
          </cell>
          <cell r="J160" t="str">
            <v>General Repairs</v>
          </cell>
          <cell r="L160" t="str">
            <v>Hired Staff</v>
          </cell>
        </row>
        <row r="161">
          <cell r="A161" t="str">
            <v>0000259419</v>
          </cell>
          <cell r="B161" t="str">
            <v>11 Jul 2019</v>
          </cell>
          <cell r="D161" t="str">
            <v>0000259419</v>
          </cell>
          <cell r="F161" t="str">
            <v>JAMES ANDREWS RECRUITMENT SOLUTIONS</v>
          </cell>
          <cell r="H161">
            <v>738</v>
          </cell>
          <cell r="J161" t="str">
            <v>General Repairs</v>
          </cell>
          <cell r="L161" t="str">
            <v>Hired Staff</v>
          </cell>
        </row>
        <row r="162">
          <cell r="A162" t="str">
            <v>0000259420</v>
          </cell>
          <cell r="B162" t="str">
            <v>17 Jul 2019</v>
          </cell>
          <cell r="D162" t="str">
            <v>0000259420</v>
          </cell>
          <cell r="F162" t="str">
            <v>JAMES ANDREWS RECRUITMENT SOLUTIONS</v>
          </cell>
          <cell r="H162">
            <v>1387</v>
          </cell>
          <cell r="J162" t="str">
            <v>Environmental health</v>
          </cell>
          <cell r="L162" t="str">
            <v>Hired Staff</v>
          </cell>
        </row>
        <row r="163">
          <cell r="A163" t="str">
            <v>0000259425</v>
          </cell>
          <cell r="B163" t="str">
            <v>11 Jul 2019</v>
          </cell>
          <cell r="D163" t="str">
            <v>0000259425</v>
          </cell>
          <cell r="F163" t="str">
            <v>THORN BAKER LTD</v>
          </cell>
          <cell r="H163">
            <v>497.28</v>
          </cell>
          <cell r="J163" t="str">
            <v>Recycling</v>
          </cell>
          <cell r="L163" t="str">
            <v>Hired Staff</v>
          </cell>
        </row>
        <row r="164">
          <cell r="A164" t="str">
            <v>0000259426</v>
          </cell>
          <cell r="B164" t="str">
            <v>11 Jul 2019</v>
          </cell>
          <cell r="D164" t="str">
            <v>0000259426</v>
          </cell>
          <cell r="F164" t="str">
            <v>HAYMARKET MEDIA GROUP</v>
          </cell>
          <cell r="H164">
            <v>1850</v>
          </cell>
          <cell r="J164" t="str">
            <v>Personnel Section</v>
          </cell>
          <cell r="L164" t="str">
            <v>Recruitment Expenses</v>
          </cell>
        </row>
        <row r="165">
          <cell r="A165" t="str">
            <v>0000259427</v>
          </cell>
          <cell r="B165" t="str">
            <v>11 Jul 2019</v>
          </cell>
          <cell r="D165" t="str">
            <v>0000259427</v>
          </cell>
          <cell r="F165" t="str">
            <v>DIGRAPH TRANSPORT SUPPLIES LTD</v>
          </cell>
          <cell r="H165">
            <v>350.4</v>
          </cell>
          <cell r="J165" t="str">
            <v>Domestic Additional Running Co</v>
          </cell>
          <cell r="L165" t="str">
            <v>Vehicle &amp; Plant Repairs</v>
          </cell>
        </row>
        <row r="166">
          <cell r="A166" t="str">
            <v>0000259431</v>
          </cell>
          <cell r="B166" t="str">
            <v>11 Jul 2019</v>
          </cell>
          <cell r="D166" t="str">
            <v>0000259431</v>
          </cell>
          <cell r="F166" t="str">
            <v>JENNIFER EDITH WEETMAN</v>
          </cell>
          <cell r="H166">
            <v>451.01</v>
          </cell>
          <cell r="J166" t="str">
            <v>Housing Rental Holding Account</v>
          </cell>
          <cell r="L166" t="str">
            <v>Housing Rent Refunds</v>
          </cell>
        </row>
        <row r="167">
          <cell r="A167" t="str">
            <v>0000259433</v>
          </cell>
          <cell r="B167" t="str">
            <v>01 Aug 2019</v>
          </cell>
          <cell r="D167" t="str">
            <v>0000259433</v>
          </cell>
          <cell r="F167" t="str">
            <v>ELECTORAL REFORM SERVICES</v>
          </cell>
          <cell r="H167">
            <v>950</v>
          </cell>
          <cell r="J167" t="str">
            <v>Estates Management</v>
          </cell>
          <cell r="L167" t="str">
            <v>Printing &amp; Stationery</v>
          </cell>
        </row>
        <row r="168">
          <cell r="A168" t="str">
            <v>0000259435</v>
          </cell>
          <cell r="B168" t="str">
            <v>25 Jul 2019</v>
          </cell>
          <cell r="D168" t="str">
            <v>0000259435</v>
          </cell>
          <cell r="F168" t="str">
            <v>LLOYD MORGAN GROUP LIMITED</v>
          </cell>
          <cell r="H168">
            <v>970</v>
          </cell>
          <cell r="J168" t="str">
            <v>Personnel Section</v>
          </cell>
          <cell r="L168" t="str">
            <v>Corporate Training</v>
          </cell>
        </row>
        <row r="169">
          <cell r="A169" t="str">
            <v>0000259436</v>
          </cell>
          <cell r="B169" t="str">
            <v>17 Jul 2019</v>
          </cell>
          <cell r="D169" t="str">
            <v>0000259436</v>
          </cell>
          <cell r="F169" t="str">
            <v>SOUTH WIGSTON HIGH SCHOOL</v>
          </cell>
          <cell r="H169">
            <v>310</v>
          </cell>
          <cell r="J169" t="str">
            <v>Sports &amp; PA Comm - Working Bud</v>
          </cell>
          <cell r="L169" t="str">
            <v>Grant/Loan Payments</v>
          </cell>
        </row>
        <row r="170">
          <cell r="A170" t="str">
            <v>0000259441</v>
          </cell>
          <cell r="B170" t="str">
            <v>11 Jul 2019</v>
          </cell>
          <cell r="D170" t="str">
            <v>0000259441</v>
          </cell>
          <cell r="F170" t="str">
            <v>CARMESHA JULY</v>
          </cell>
          <cell r="H170">
            <v>478.05</v>
          </cell>
          <cell r="J170" t="str">
            <v>Env Health Admin/Enforcement</v>
          </cell>
          <cell r="L170" t="str">
            <v>Salaries</v>
          </cell>
        </row>
        <row r="171">
          <cell r="A171" t="str">
            <v>0000259442</v>
          </cell>
          <cell r="B171" t="str">
            <v>11 Jul 2019</v>
          </cell>
          <cell r="D171" t="str">
            <v>0000259442</v>
          </cell>
          <cell r="F171" t="str">
            <v>VODAFONE - AIR TELECOM</v>
          </cell>
          <cell r="H171">
            <v>3066.55</v>
          </cell>
          <cell r="J171" t="str">
            <v>Mobile Phone Holding Acco</v>
          </cell>
          <cell r="L171" t="str">
            <v>Mobile Phones</v>
          </cell>
        </row>
        <row r="172">
          <cell r="A172" t="str">
            <v>0000259443</v>
          </cell>
          <cell r="B172" t="str">
            <v>25 Jul 2019</v>
          </cell>
          <cell r="D172" t="str">
            <v>0000259443</v>
          </cell>
          <cell r="F172" t="str">
            <v>TALKTALK BUSINESS</v>
          </cell>
          <cell r="H172">
            <v>423.87</v>
          </cell>
          <cell r="J172" t="str">
            <v>Telephone holding acc</v>
          </cell>
          <cell r="L172" t="str">
            <v>Telephone Bills</v>
          </cell>
        </row>
        <row r="173">
          <cell r="A173" t="str">
            <v>0000259444</v>
          </cell>
          <cell r="B173" t="str">
            <v>17 Jul 2019</v>
          </cell>
          <cell r="D173" t="str">
            <v>0000259444</v>
          </cell>
          <cell r="F173" t="str">
            <v>GRASSBY FLOORING CO. LTD</v>
          </cell>
          <cell r="H173">
            <v>445</v>
          </cell>
          <cell r="J173" t="str">
            <v>Decent Homes Missed/Refused</v>
          </cell>
          <cell r="L173" t="str">
            <v>Premises Repair Contractors</v>
          </cell>
        </row>
        <row r="174">
          <cell r="A174" t="str">
            <v>0000259445</v>
          </cell>
          <cell r="B174" t="str">
            <v>17 Jul 2019</v>
          </cell>
          <cell r="D174" t="str">
            <v>0000259445</v>
          </cell>
          <cell r="F174" t="str">
            <v>XPRESS SOFTWARE SOLUTIONS LTD</v>
          </cell>
          <cell r="H174">
            <v>15148</v>
          </cell>
          <cell r="J174" t="str">
            <v>Register of Electors</v>
          </cell>
          <cell r="L174" t="str">
            <v>Computer Software</v>
          </cell>
        </row>
        <row r="175">
          <cell r="A175" t="str">
            <v>0000259446</v>
          </cell>
          <cell r="B175" t="str">
            <v>17 Jul 2019</v>
          </cell>
          <cell r="D175" t="str">
            <v>0000259446</v>
          </cell>
          <cell r="F175" t="str">
            <v>CHRIS SIDDONS BUILDING &amp; PROPERTY REPAIR</v>
          </cell>
          <cell r="H175">
            <v>750</v>
          </cell>
          <cell r="J175" t="str">
            <v>Adaptations for Disabled Perso</v>
          </cell>
          <cell r="L175" t="str">
            <v>Joinery</v>
          </cell>
        </row>
        <row r="176">
          <cell r="A176" t="str">
            <v>0000259447</v>
          </cell>
          <cell r="B176" t="str">
            <v>17 Jul 2019</v>
          </cell>
          <cell r="D176" t="str">
            <v>0000259447</v>
          </cell>
          <cell r="F176" t="str">
            <v>TONY ARNOLD</v>
          </cell>
          <cell r="H176">
            <v>5075</v>
          </cell>
          <cell r="J176" t="str">
            <v>Disabled Adaptations</v>
          </cell>
          <cell r="L176" t="str">
            <v>Structural repairs &amp; maint</v>
          </cell>
        </row>
        <row r="177">
          <cell r="A177" t="str">
            <v>0000259448</v>
          </cell>
          <cell r="B177" t="str">
            <v>01 Aug 2019</v>
          </cell>
          <cell r="D177" t="str">
            <v>0000259448</v>
          </cell>
          <cell r="F177" t="str">
            <v>NORTH WEST LEICS D C</v>
          </cell>
          <cell r="H177">
            <v>2577.48</v>
          </cell>
          <cell r="J177" t="str">
            <v>Information and PR</v>
          </cell>
          <cell r="L177" t="str">
            <v>Shared Services</v>
          </cell>
        </row>
        <row r="178">
          <cell r="A178" t="str">
            <v>0000259449</v>
          </cell>
          <cell r="B178" t="str">
            <v>25 Jul 2019</v>
          </cell>
          <cell r="D178" t="str">
            <v>0000259449</v>
          </cell>
          <cell r="F178" t="str">
            <v>PREMIER MOBILITY (UK) LIMITED</v>
          </cell>
          <cell r="H178">
            <v>1875</v>
          </cell>
          <cell r="J178" t="str">
            <v>Adaptations for Disabled Perso</v>
          </cell>
          <cell r="L178" t="str">
            <v>Electrical repairs &amp; maint</v>
          </cell>
        </row>
        <row r="179">
          <cell r="A179" t="str">
            <v>0000259451</v>
          </cell>
          <cell r="B179" t="str">
            <v>25 Jul 2019</v>
          </cell>
          <cell r="D179" t="str">
            <v>0000259451</v>
          </cell>
          <cell r="F179" t="str">
            <v>PAUL MITCHELL ASSOCIATES</v>
          </cell>
          <cell r="H179">
            <v>1050</v>
          </cell>
          <cell r="J179" t="str">
            <v>Systems Administration</v>
          </cell>
          <cell r="L179" t="str">
            <v>Hired Staff</v>
          </cell>
        </row>
        <row r="180">
          <cell r="A180" t="str">
            <v>0000259454</v>
          </cell>
          <cell r="B180" t="str">
            <v>17 Jul 2019</v>
          </cell>
          <cell r="D180" t="str">
            <v>0000259454</v>
          </cell>
          <cell r="F180" t="str">
            <v>CORONA ENERGY RETAIL 4 LTD</v>
          </cell>
          <cell r="H180">
            <v>481.44</v>
          </cell>
          <cell r="J180" t="str">
            <v>Council Offices</v>
          </cell>
          <cell r="L180" t="str">
            <v>Gas</v>
          </cell>
        </row>
        <row r="181">
          <cell r="A181" t="str">
            <v>0000259456</v>
          </cell>
          <cell r="B181" t="str">
            <v>17 Jul 2019</v>
          </cell>
          <cell r="D181" t="str">
            <v>0000259456</v>
          </cell>
          <cell r="F181" t="str">
            <v>CORONA ENERGY RETAIL 4 LTD</v>
          </cell>
          <cell r="H181">
            <v>651.32000000000005</v>
          </cell>
          <cell r="J181" t="str">
            <v>Marriott House OlderPersonServ</v>
          </cell>
          <cell r="L181" t="str">
            <v>Gas</v>
          </cell>
        </row>
        <row r="182">
          <cell r="A182" t="str">
            <v>0000259458</v>
          </cell>
          <cell r="B182" t="str">
            <v>01 Aug 2019</v>
          </cell>
          <cell r="D182" t="str">
            <v>0000259458</v>
          </cell>
          <cell r="F182" t="str">
            <v>CORONA ENERGY RETAIL 4 LTD</v>
          </cell>
          <cell r="H182">
            <v>827.69</v>
          </cell>
          <cell r="J182" t="str">
            <v>Kings Drive Older Person Serv</v>
          </cell>
          <cell r="L182" t="str">
            <v>Gas</v>
          </cell>
        </row>
        <row r="183">
          <cell r="A183" t="str">
            <v>0000259462</v>
          </cell>
          <cell r="B183" t="str">
            <v>17 Jul 2019</v>
          </cell>
          <cell r="D183" t="str">
            <v>0000259462</v>
          </cell>
          <cell r="F183" t="str">
            <v>CORONA ENERGY RETAIL 4 LTD</v>
          </cell>
          <cell r="H183">
            <v>1982.96</v>
          </cell>
          <cell r="J183" t="str">
            <v>Churchill Clse OlderPersonServ</v>
          </cell>
          <cell r="L183" t="str">
            <v>Gas</v>
          </cell>
        </row>
        <row r="184">
          <cell r="A184" t="str">
            <v>0000259466</v>
          </cell>
          <cell r="B184" t="str">
            <v>17 Jul 2019</v>
          </cell>
          <cell r="D184" t="str">
            <v>0000259466</v>
          </cell>
          <cell r="F184" t="str">
            <v>WATER PLUS</v>
          </cell>
          <cell r="H184">
            <v>503.12</v>
          </cell>
          <cell r="J184" t="str">
            <v>Car Parks</v>
          </cell>
          <cell r="L184" t="str">
            <v>Water</v>
          </cell>
        </row>
        <row r="185">
          <cell r="A185" t="str">
            <v>0000259467</v>
          </cell>
          <cell r="B185" t="str">
            <v>17 Jul 2019</v>
          </cell>
          <cell r="D185" t="str">
            <v>0000259467</v>
          </cell>
          <cell r="F185" t="str">
            <v>WATER PLUS</v>
          </cell>
          <cell r="H185">
            <v>296.27</v>
          </cell>
          <cell r="J185" t="str">
            <v>Car Parks</v>
          </cell>
          <cell r="L185" t="str">
            <v>Water</v>
          </cell>
        </row>
        <row r="186">
          <cell r="A186" t="str">
            <v>0000259469</v>
          </cell>
          <cell r="B186" t="str">
            <v>17 Jul 2019</v>
          </cell>
          <cell r="D186" t="str">
            <v>0000259469</v>
          </cell>
          <cell r="F186" t="str">
            <v>WATER PLUS</v>
          </cell>
          <cell r="H186">
            <v>977.68</v>
          </cell>
          <cell r="J186" t="str">
            <v>Car Parks</v>
          </cell>
          <cell r="L186" t="str">
            <v>Water</v>
          </cell>
        </row>
        <row r="187">
          <cell r="A187" t="str">
            <v>0000259470</v>
          </cell>
          <cell r="B187" t="str">
            <v>17 Jul 2019</v>
          </cell>
          <cell r="D187" t="str">
            <v>0000259470</v>
          </cell>
          <cell r="F187" t="str">
            <v>WATER PLUS</v>
          </cell>
          <cell r="H187">
            <v>977.68</v>
          </cell>
          <cell r="J187" t="str">
            <v>Car Parks</v>
          </cell>
          <cell r="L187" t="str">
            <v>Water</v>
          </cell>
        </row>
        <row r="188">
          <cell r="A188" t="str">
            <v>0000259472</v>
          </cell>
          <cell r="B188" t="str">
            <v>17 Jul 2019</v>
          </cell>
          <cell r="D188" t="str">
            <v>0000259472</v>
          </cell>
          <cell r="F188" t="str">
            <v>WATER PLUS</v>
          </cell>
          <cell r="H188">
            <v>977.68</v>
          </cell>
          <cell r="J188" t="str">
            <v>Car Parks</v>
          </cell>
          <cell r="L188" t="str">
            <v>Water</v>
          </cell>
        </row>
        <row r="189">
          <cell r="A189" t="str">
            <v>0000259473</v>
          </cell>
          <cell r="B189" t="str">
            <v>17 Jul 2019</v>
          </cell>
          <cell r="D189" t="str">
            <v>0000259473</v>
          </cell>
          <cell r="F189" t="str">
            <v>WATER PLUS</v>
          </cell>
          <cell r="H189">
            <v>503.12</v>
          </cell>
          <cell r="J189" t="str">
            <v>Car Parks</v>
          </cell>
          <cell r="L189" t="str">
            <v>Water</v>
          </cell>
        </row>
        <row r="190">
          <cell r="A190" t="str">
            <v>0000259475</v>
          </cell>
          <cell r="B190" t="str">
            <v>17 Jul 2019</v>
          </cell>
          <cell r="D190" t="str">
            <v>0000259475</v>
          </cell>
          <cell r="F190" t="str">
            <v>WATER PLUS</v>
          </cell>
          <cell r="H190">
            <v>401.62</v>
          </cell>
          <cell r="J190" t="str">
            <v>Sports Grounds</v>
          </cell>
          <cell r="L190" t="str">
            <v>Water</v>
          </cell>
        </row>
        <row r="191">
          <cell r="A191" t="str">
            <v>0000259477</v>
          </cell>
          <cell r="B191" t="str">
            <v>01 Aug 2019</v>
          </cell>
          <cell r="D191" t="str">
            <v>0000259477</v>
          </cell>
          <cell r="F191" t="str">
            <v xml:space="preserve">SOUTH WARWICKSHIRE NHS </v>
          </cell>
          <cell r="H191">
            <v>700</v>
          </cell>
          <cell r="J191" t="str">
            <v>Personnel Section</v>
          </cell>
          <cell r="L191" t="str">
            <v>Corporate Training</v>
          </cell>
        </row>
        <row r="192">
          <cell r="A192" t="str">
            <v>0000259478</v>
          </cell>
          <cell r="B192" t="str">
            <v>22 Aug 2019</v>
          </cell>
          <cell r="D192" t="str">
            <v>0000259478</v>
          </cell>
          <cell r="F192" t="str">
            <v>CLC CONTRACTORS LIMITED</v>
          </cell>
          <cell r="H192">
            <v>18775.810000000001</v>
          </cell>
          <cell r="J192" t="str">
            <v>General Planned Maintenance</v>
          </cell>
          <cell r="L192" t="str">
            <v>Property decoration</v>
          </cell>
        </row>
        <row r="193">
          <cell r="A193" t="str">
            <v>0000259480</v>
          </cell>
          <cell r="B193" t="str">
            <v>17 Jul 2019</v>
          </cell>
          <cell r="D193" t="str">
            <v>0000259480</v>
          </cell>
          <cell r="F193" t="str">
            <v>FUNCTION JIGSAW</v>
          </cell>
          <cell r="H193">
            <v>410.25</v>
          </cell>
          <cell r="J193" t="str">
            <v>Personnel Section</v>
          </cell>
          <cell r="L193" t="str">
            <v>Staff Reward and Recognition</v>
          </cell>
        </row>
        <row r="194">
          <cell r="A194" t="str">
            <v>0000259481</v>
          </cell>
          <cell r="B194" t="str">
            <v>17 Jul 2019</v>
          </cell>
          <cell r="D194" t="str">
            <v>0000259481</v>
          </cell>
          <cell r="F194" t="str">
            <v>GARY HOWARD SERVICES</v>
          </cell>
          <cell r="H194">
            <v>260</v>
          </cell>
          <cell r="J194" t="str">
            <v>Void Property Repairs</v>
          </cell>
          <cell r="L194" t="str">
            <v>Property decoration</v>
          </cell>
        </row>
        <row r="195">
          <cell r="A195" t="str">
            <v>0000259483</v>
          </cell>
          <cell r="B195" t="str">
            <v>17 Jul 2019</v>
          </cell>
          <cell r="D195" t="str">
            <v>0000259483</v>
          </cell>
          <cell r="F195" t="str">
            <v>GARY HOWARD SERVICES</v>
          </cell>
          <cell r="H195">
            <v>280</v>
          </cell>
          <cell r="J195" t="str">
            <v>Iliffe Avenue Flats</v>
          </cell>
          <cell r="L195" t="str">
            <v>Premises Repair Contractors</v>
          </cell>
        </row>
        <row r="196">
          <cell r="A196" t="str">
            <v>0000259484</v>
          </cell>
          <cell r="B196" t="str">
            <v>01 Aug 2019</v>
          </cell>
          <cell r="D196" t="str">
            <v>0000259484</v>
          </cell>
          <cell r="F196" t="str">
            <v>GARY HOWARD SERVICES</v>
          </cell>
          <cell r="H196">
            <v>810</v>
          </cell>
          <cell r="J196" t="str">
            <v>Void Property Repairs</v>
          </cell>
          <cell r="L196" t="str">
            <v>Premises Repair Contractors</v>
          </cell>
        </row>
        <row r="197">
          <cell r="A197" t="str">
            <v>0000259486</v>
          </cell>
          <cell r="B197" t="str">
            <v>25 Jul 2019</v>
          </cell>
          <cell r="D197" t="str">
            <v>0000259486</v>
          </cell>
          <cell r="F197" t="str">
            <v>GARY HOWARD SERVICES</v>
          </cell>
          <cell r="H197">
            <v>620</v>
          </cell>
          <cell r="J197" t="str">
            <v>Churchill Close Flats</v>
          </cell>
          <cell r="L197" t="str">
            <v>Premises Repair Contractors</v>
          </cell>
        </row>
        <row r="198">
          <cell r="A198" t="str">
            <v>0000259487</v>
          </cell>
          <cell r="B198" t="str">
            <v>17 Jul 2019</v>
          </cell>
          <cell r="D198" t="str">
            <v>0000259487</v>
          </cell>
          <cell r="F198" t="str">
            <v>GARY HOWARD SERVICES</v>
          </cell>
          <cell r="H198">
            <v>280</v>
          </cell>
          <cell r="J198" t="str">
            <v>Void Property Repairs</v>
          </cell>
          <cell r="L198" t="str">
            <v>Premises Repair Contractors</v>
          </cell>
        </row>
        <row r="199">
          <cell r="A199" t="str">
            <v>0000259490</v>
          </cell>
          <cell r="B199" t="str">
            <v>17 Jul 2019</v>
          </cell>
          <cell r="D199" t="str">
            <v>0000259490</v>
          </cell>
          <cell r="F199" t="str">
            <v>BEVAN BRITTAN</v>
          </cell>
          <cell r="H199">
            <v>12429</v>
          </cell>
          <cell r="J199" t="str">
            <v>Senior Management Team</v>
          </cell>
          <cell r="L199" t="str">
            <v>Change Management</v>
          </cell>
        </row>
        <row r="200">
          <cell r="A200" t="str">
            <v>0000259491</v>
          </cell>
          <cell r="B200" t="str">
            <v>17 Jul 2019</v>
          </cell>
          <cell r="D200" t="str">
            <v>0000259491</v>
          </cell>
          <cell r="F200" t="str">
            <v>BEVAN BRITTAN</v>
          </cell>
          <cell r="H200">
            <v>2446</v>
          </cell>
          <cell r="J200" t="str">
            <v>Senior Management Team</v>
          </cell>
          <cell r="L200" t="str">
            <v>Change Management</v>
          </cell>
        </row>
        <row r="201">
          <cell r="A201" t="str">
            <v>0000259492</v>
          </cell>
          <cell r="B201" t="str">
            <v>17 Jul 2019</v>
          </cell>
          <cell r="D201" t="str">
            <v>0000259492</v>
          </cell>
          <cell r="F201" t="str">
            <v>BEVAN BRITTAN</v>
          </cell>
          <cell r="H201">
            <v>1580.5</v>
          </cell>
          <cell r="J201" t="str">
            <v>Personnel Section</v>
          </cell>
          <cell r="L201" t="str">
            <v>Legal Fees</v>
          </cell>
        </row>
        <row r="202">
          <cell r="A202" t="str">
            <v>0000259493</v>
          </cell>
          <cell r="B202" t="str">
            <v>17 Jul 2019</v>
          </cell>
          <cell r="D202" t="str">
            <v>0000259493</v>
          </cell>
          <cell r="F202" t="str">
            <v>JOHNSTON SWEEPERS LTD</v>
          </cell>
          <cell r="H202">
            <v>928.09</v>
          </cell>
          <cell r="J202" t="str">
            <v>EJ16 XGL Ford Transit Tipper</v>
          </cell>
          <cell r="L202" t="str">
            <v>Vehicle &amp; Plant Repairs</v>
          </cell>
        </row>
        <row r="203">
          <cell r="A203" t="str">
            <v>0000259494</v>
          </cell>
          <cell r="B203" t="str">
            <v>12 Sep 2019</v>
          </cell>
          <cell r="D203" t="str">
            <v>0000259494</v>
          </cell>
          <cell r="F203" t="str">
            <v>G4S CASH SOLUTIONS (UK) LTD</v>
          </cell>
          <cell r="H203">
            <v>262.89</v>
          </cell>
          <cell r="J203" t="str">
            <v>Car Parks</v>
          </cell>
          <cell r="L203" t="str">
            <v>Other Contractors</v>
          </cell>
        </row>
        <row r="204">
          <cell r="A204" t="str">
            <v>0000259496</v>
          </cell>
          <cell r="B204" t="str">
            <v>17 Jul 2019</v>
          </cell>
          <cell r="D204" t="str">
            <v>0000259496</v>
          </cell>
          <cell r="F204" t="str">
            <v>D H PLUMBING &amp; HEATING SERVICES</v>
          </cell>
          <cell r="H204">
            <v>600</v>
          </cell>
          <cell r="J204" t="str">
            <v>Council Office Alterations</v>
          </cell>
          <cell r="L204" t="str">
            <v>Premises Repair Contractors</v>
          </cell>
        </row>
        <row r="205">
          <cell r="A205" t="str">
            <v>0000259497</v>
          </cell>
          <cell r="B205" t="str">
            <v>25 Jul 2019</v>
          </cell>
          <cell r="D205" t="str">
            <v>0000259497</v>
          </cell>
          <cell r="F205" t="str">
            <v>EURO LABEL PRINTERS</v>
          </cell>
          <cell r="H205">
            <v>1440.79</v>
          </cell>
          <cell r="J205" t="str">
            <v>Garden Waste Collection</v>
          </cell>
          <cell r="L205" t="str">
            <v>Printing &amp; Stationery</v>
          </cell>
        </row>
        <row r="206">
          <cell r="A206" t="str">
            <v>0000259498</v>
          </cell>
          <cell r="B206" t="str">
            <v>17 Jul 2019</v>
          </cell>
          <cell r="D206" t="str">
            <v>0000259498</v>
          </cell>
          <cell r="F206" t="str">
            <v>INSULATION&amp;ENVIRONMENT SERV LTD</v>
          </cell>
          <cell r="H206">
            <v>500</v>
          </cell>
          <cell r="J206" t="str">
            <v>General Planned Maintenance</v>
          </cell>
          <cell r="L206" t="str">
            <v>Asbestos Remedial Works</v>
          </cell>
        </row>
        <row r="207">
          <cell r="A207" t="str">
            <v>0000259500</v>
          </cell>
          <cell r="B207" t="str">
            <v>17 Jul 2019</v>
          </cell>
          <cell r="D207" t="str">
            <v>0000259500</v>
          </cell>
          <cell r="F207" t="str">
            <v>ACE APPOINTMENTS (MIDLANDS) LTD</v>
          </cell>
          <cell r="H207">
            <v>497.28</v>
          </cell>
          <cell r="J207" t="str">
            <v>Refuse Collection</v>
          </cell>
          <cell r="L207" t="str">
            <v>Hired Staff</v>
          </cell>
        </row>
        <row r="208">
          <cell r="A208" t="str">
            <v>0000259501</v>
          </cell>
          <cell r="B208" t="str">
            <v>17 Jul 2019</v>
          </cell>
          <cell r="D208" t="str">
            <v>0000259501</v>
          </cell>
          <cell r="F208" t="str">
            <v>ACE APPOINTMENTS (MIDLANDS) LTD</v>
          </cell>
          <cell r="H208">
            <v>497.28</v>
          </cell>
          <cell r="J208" t="str">
            <v>Refuse Collection</v>
          </cell>
          <cell r="L208" t="str">
            <v>Hired Staff</v>
          </cell>
        </row>
        <row r="209">
          <cell r="A209" t="str">
            <v>0000259504</v>
          </cell>
          <cell r="B209" t="str">
            <v>08 Aug 2019</v>
          </cell>
          <cell r="D209" t="str">
            <v>0000259504</v>
          </cell>
          <cell r="F209" t="str">
            <v>CLICK TRAVEL LIMITED</v>
          </cell>
          <cell r="H209">
            <v>867.85</v>
          </cell>
          <cell r="J209" t="str">
            <v>Homelessness</v>
          </cell>
          <cell r="L209" t="str">
            <v>Emergency Accomodation</v>
          </cell>
        </row>
        <row r="210">
          <cell r="A210" t="str">
            <v>0000259507</v>
          </cell>
          <cell r="B210" t="str">
            <v>08 Aug 2019</v>
          </cell>
          <cell r="D210" t="str">
            <v>0000259507</v>
          </cell>
          <cell r="F210" t="str">
            <v>COLLEGE GARTH LIMITED</v>
          </cell>
          <cell r="H210">
            <v>407.5</v>
          </cell>
          <cell r="J210" t="str">
            <v>Dog Control Service</v>
          </cell>
          <cell r="L210" t="str">
            <v>Dog Control Service</v>
          </cell>
        </row>
        <row r="211">
          <cell r="A211" t="str">
            <v>0000259508</v>
          </cell>
          <cell r="B211" t="str">
            <v>17 Jul 2019</v>
          </cell>
          <cell r="D211" t="str">
            <v>0000259508</v>
          </cell>
          <cell r="F211" t="str">
            <v>QS RECRUITMENT LTD</v>
          </cell>
          <cell r="H211">
            <v>435.86</v>
          </cell>
          <cell r="J211" t="str">
            <v>Recycling</v>
          </cell>
          <cell r="L211" t="str">
            <v>Hired Staff</v>
          </cell>
        </row>
        <row r="212">
          <cell r="A212" t="str">
            <v>0000259512</v>
          </cell>
          <cell r="B212" t="str">
            <v>25 Jul 2019</v>
          </cell>
          <cell r="D212" t="str">
            <v>0000259512</v>
          </cell>
          <cell r="F212" t="str">
            <v>CHUBB FIRE &amp; SECURITY LTD</v>
          </cell>
          <cell r="H212">
            <v>810.19</v>
          </cell>
          <cell r="J212" t="str">
            <v>Customer Services</v>
          </cell>
          <cell r="L212" t="str">
            <v>Alarms</v>
          </cell>
        </row>
        <row r="213">
          <cell r="A213" t="str">
            <v>0000259513</v>
          </cell>
          <cell r="B213" t="str">
            <v>17 Jul 2019</v>
          </cell>
          <cell r="D213" t="str">
            <v>0000259513</v>
          </cell>
          <cell r="F213" t="str">
            <v>THORN BAKER LTD</v>
          </cell>
          <cell r="H213">
            <v>551.04</v>
          </cell>
          <cell r="J213" t="str">
            <v>Refuse Collection</v>
          </cell>
          <cell r="L213" t="str">
            <v>Hired Staff</v>
          </cell>
        </row>
        <row r="214">
          <cell r="A214" t="str">
            <v>0000259520</v>
          </cell>
          <cell r="B214" t="str">
            <v>17 Jul 2019</v>
          </cell>
          <cell r="D214" t="str">
            <v>0000259520</v>
          </cell>
          <cell r="F214" t="str">
            <v>D H PLUMBING &amp; HEATING SERVICES</v>
          </cell>
          <cell r="H214">
            <v>740</v>
          </cell>
          <cell r="J214" t="str">
            <v>Purchase Ledger Transfer Acc.</v>
          </cell>
          <cell r="L214" t="str">
            <v>Supplier Payment</v>
          </cell>
        </row>
        <row r="215">
          <cell r="A215" t="str">
            <v>0000259522</v>
          </cell>
          <cell r="B215" t="str">
            <v>17 Jul 2019</v>
          </cell>
          <cell r="D215" t="str">
            <v>0000259522</v>
          </cell>
          <cell r="F215" t="str">
            <v>BRISTOW &amp; SUTOR</v>
          </cell>
          <cell r="H215">
            <v>294.2</v>
          </cell>
          <cell r="J215" t="str">
            <v>VAT Input Tax</v>
          </cell>
          <cell r="L215" t="str">
            <v>VAT only invoices</v>
          </cell>
        </row>
        <row r="216">
          <cell r="A216" t="str">
            <v>0000259523</v>
          </cell>
          <cell r="B216" t="str">
            <v>17 Jul 2019</v>
          </cell>
          <cell r="D216" t="str">
            <v>0000259523</v>
          </cell>
          <cell r="F216" t="str">
            <v>ANTHONY COLLINS SOLICITORS</v>
          </cell>
          <cell r="H216">
            <v>316.5</v>
          </cell>
          <cell r="J216" t="str">
            <v>Legal and Admin Section</v>
          </cell>
          <cell r="L216" t="str">
            <v>Legal Fees</v>
          </cell>
        </row>
        <row r="217">
          <cell r="A217" t="str">
            <v>0000259524</v>
          </cell>
          <cell r="B217" t="str">
            <v>17 Jul 2019</v>
          </cell>
          <cell r="D217" t="str">
            <v>0000259524</v>
          </cell>
          <cell r="F217" t="str">
            <v>WESTCOTES HOUSE LTD</v>
          </cell>
          <cell r="H217">
            <v>1705</v>
          </cell>
          <cell r="J217" t="str">
            <v>Homelessness</v>
          </cell>
          <cell r="L217" t="str">
            <v>Emergency Accomodation</v>
          </cell>
        </row>
        <row r="218">
          <cell r="A218" t="str">
            <v>0000259525</v>
          </cell>
          <cell r="B218" t="str">
            <v>17 Jul 2019</v>
          </cell>
          <cell r="D218" t="str">
            <v>0000259525</v>
          </cell>
          <cell r="F218" t="str">
            <v>WESTCOTES HOUSE LTD</v>
          </cell>
          <cell r="H218">
            <v>495</v>
          </cell>
          <cell r="J218" t="str">
            <v>Homelessness</v>
          </cell>
          <cell r="L218" t="str">
            <v>Emergency Accomodation</v>
          </cell>
        </row>
        <row r="219">
          <cell r="A219" t="str">
            <v>0000259532</v>
          </cell>
          <cell r="B219" t="str">
            <v>17 Jul 2019</v>
          </cell>
          <cell r="D219" t="str">
            <v>0000259532</v>
          </cell>
          <cell r="F219" t="str">
            <v>MOTION PEOPLE LIMITED</v>
          </cell>
          <cell r="H219">
            <v>1268.8599999999999</v>
          </cell>
          <cell r="J219" t="str">
            <v>Refuse Collection</v>
          </cell>
          <cell r="L219" t="str">
            <v>Hired Staff</v>
          </cell>
        </row>
        <row r="220">
          <cell r="A220" t="str">
            <v>0000259533</v>
          </cell>
          <cell r="B220" t="str">
            <v>17 Jul 2019</v>
          </cell>
          <cell r="D220" t="str">
            <v>0000259533</v>
          </cell>
          <cell r="F220" t="str">
            <v>STORM ENVIRONMENTAL LIMITED</v>
          </cell>
          <cell r="H220">
            <v>3733.44</v>
          </cell>
          <cell r="J220" t="str">
            <v>Communal Services</v>
          </cell>
          <cell r="L220" t="str">
            <v>New Equipment</v>
          </cell>
        </row>
        <row r="221">
          <cell r="A221" t="str">
            <v>0000259534</v>
          </cell>
          <cell r="B221" t="str">
            <v>15 Aug 2019</v>
          </cell>
          <cell r="D221" t="str">
            <v>0000259534</v>
          </cell>
          <cell r="F221" t="str">
            <v>LLOYDS BUSINESS NETWORKS LTD</v>
          </cell>
          <cell r="H221">
            <v>904.82</v>
          </cell>
          <cell r="J221" t="str">
            <v>Customer Services</v>
          </cell>
          <cell r="L221" t="str">
            <v>Telephone Bills</v>
          </cell>
        </row>
        <row r="222">
          <cell r="A222" t="str">
            <v>0000259536</v>
          </cell>
          <cell r="B222" t="str">
            <v>17 Jul 2019</v>
          </cell>
          <cell r="D222" t="str">
            <v>0000259536</v>
          </cell>
          <cell r="F222" t="str">
            <v xml:space="preserve">VENN GROUP </v>
          </cell>
          <cell r="H222">
            <v>871</v>
          </cell>
          <cell r="J222" t="str">
            <v>Council Tax</v>
          </cell>
          <cell r="L222" t="str">
            <v>Hired Staff</v>
          </cell>
        </row>
        <row r="223">
          <cell r="A223" t="str">
            <v>0000259537</v>
          </cell>
          <cell r="B223" t="str">
            <v>25 Jul 2019</v>
          </cell>
          <cell r="D223" t="str">
            <v>0000259537</v>
          </cell>
          <cell r="F223" t="str">
            <v xml:space="preserve">VENN GROUP </v>
          </cell>
          <cell r="H223">
            <v>1148.25</v>
          </cell>
          <cell r="J223" t="str">
            <v>General Repairs</v>
          </cell>
          <cell r="L223" t="str">
            <v>Hired Staff</v>
          </cell>
        </row>
        <row r="224">
          <cell r="A224" t="str">
            <v>0000259538</v>
          </cell>
          <cell r="B224" t="str">
            <v>01 Aug 2019</v>
          </cell>
          <cell r="D224" t="str">
            <v>0000259538</v>
          </cell>
          <cell r="F224" t="str">
            <v>DIGRAPH TRANSPORT SUPPLIES LTD</v>
          </cell>
          <cell r="H224">
            <v>323.39</v>
          </cell>
          <cell r="J224" t="str">
            <v>Fleet Management Holding Code</v>
          </cell>
          <cell r="L224" t="str">
            <v>Equipment Tools &amp; Materials</v>
          </cell>
        </row>
        <row r="225">
          <cell r="A225" t="str">
            <v>0000259540</v>
          </cell>
          <cell r="B225" t="str">
            <v>17 Jul 2019</v>
          </cell>
          <cell r="D225" t="str">
            <v>0000259540</v>
          </cell>
          <cell r="F225" t="str">
            <v>CLEAR SKIES SOFTWARE</v>
          </cell>
          <cell r="H225">
            <v>1100</v>
          </cell>
          <cell r="J225" t="str">
            <v>Cemeteries</v>
          </cell>
          <cell r="L225" t="str">
            <v>Computer Software</v>
          </cell>
        </row>
        <row r="226">
          <cell r="A226" t="str">
            <v>0000259541</v>
          </cell>
          <cell r="B226" t="str">
            <v>17 Jul 2019</v>
          </cell>
          <cell r="D226" t="str">
            <v>0000259541</v>
          </cell>
          <cell r="F226" t="str">
            <v>D H PLUMBING &amp; HEATING SERVICES</v>
          </cell>
          <cell r="H226">
            <v>375</v>
          </cell>
          <cell r="J226" t="str">
            <v>General Repairs</v>
          </cell>
          <cell r="L226" t="str">
            <v>Plumbing repairs &amp; maint</v>
          </cell>
        </row>
        <row r="227">
          <cell r="A227" t="str">
            <v>0000259543</v>
          </cell>
          <cell r="B227" t="str">
            <v>17 Jul 2019</v>
          </cell>
          <cell r="D227" t="str">
            <v>0000259543</v>
          </cell>
          <cell r="F227" t="str">
            <v>GAS ADVISORY SERVICES LTD</v>
          </cell>
          <cell r="H227">
            <v>255</v>
          </cell>
          <cell r="J227" t="str">
            <v>Service Repair Contract</v>
          </cell>
          <cell r="L227" t="str">
            <v>Gas repairs &amp; maint</v>
          </cell>
        </row>
        <row r="228">
          <cell r="A228" t="str">
            <v>0000259544</v>
          </cell>
          <cell r="B228" t="str">
            <v>17 Jul 2019</v>
          </cell>
          <cell r="D228" t="str">
            <v>0000259544</v>
          </cell>
          <cell r="F228" t="str">
            <v>THE NEIGHBOUR HUB</v>
          </cell>
          <cell r="H228">
            <v>550</v>
          </cell>
          <cell r="J228" t="str">
            <v>Crime and Disorder Partnership</v>
          </cell>
          <cell r="L228" t="str">
            <v>OPCC Funding Expenditure</v>
          </cell>
        </row>
        <row r="229">
          <cell r="A229" t="str">
            <v>0000259547</v>
          </cell>
          <cell r="B229" t="str">
            <v>17 Jul 2019</v>
          </cell>
          <cell r="D229" t="str">
            <v>0000259547</v>
          </cell>
          <cell r="F229" t="str">
            <v>NEOPOST FINANCE LTD</v>
          </cell>
          <cell r="H229">
            <v>624.42999999999995</v>
          </cell>
          <cell r="J229" t="str">
            <v>Postage Holding Account</v>
          </cell>
          <cell r="L229" t="str">
            <v>Printing &amp; Stationery</v>
          </cell>
        </row>
        <row r="230">
          <cell r="A230" t="str">
            <v>0000259549</v>
          </cell>
          <cell r="B230" t="str">
            <v>17 Jul 2019</v>
          </cell>
          <cell r="D230" t="str">
            <v>0000259549</v>
          </cell>
          <cell r="F230" t="str">
            <v>LEICESTERSHIRE COUNTY COUNCIL</v>
          </cell>
          <cell r="H230">
            <v>466.9</v>
          </cell>
          <cell r="J230" t="str">
            <v>General Repairs</v>
          </cell>
          <cell r="L230" t="str">
            <v>Rubbish Collection</v>
          </cell>
        </row>
        <row r="231">
          <cell r="A231" t="str">
            <v>0000259551</v>
          </cell>
          <cell r="B231" t="str">
            <v>17 Jul 2019</v>
          </cell>
          <cell r="D231" t="str">
            <v>0000259551</v>
          </cell>
          <cell r="F231" t="str">
            <v>MEGA ARUMUGAM</v>
          </cell>
          <cell r="H231">
            <v>350</v>
          </cell>
          <cell r="J231" t="str">
            <v>Taxi Licences</v>
          </cell>
          <cell r="L231" t="str">
            <v>Payments Miscellaneous</v>
          </cell>
        </row>
        <row r="232">
          <cell r="A232" t="str">
            <v>0000259552</v>
          </cell>
          <cell r="B232" t="str">
            <v>17 Jul 2019</v>
          </cell>
          <cell r="D232" t="str">
            <v>0000259552</v>
          </cell>
          <cell r="F232" t="str">
            <v>G F TOMLINSON BUILDING LTD</v>
          </cell>
          <cell r="H232">
            <v>187134.27</v>
          </cell>
          <cell r="J232" t="str">
            <v>Horsewell Lane pavilion dev.</v>
          </cell>
          <cell r="L232" t="str">
            <v>Premises Repair Contractors</v>
          </cell>
        </row>
        <row r="233">
          <cell r="A233" t="str">
            <v>0000259555</v>
          </cell>
          <cell r="B233" t="str">
            <v>17 Jul 2019</v>
          </cell>
          <cell r="D233" t="str">
            <v>0000259555</v>
          </cell>
          <cell r="F233" t="str">
            <v>NLA MEDIA ACCESS LIMITED</v>
          </cell>
          <cell r="H233">
            <v>734</v>
          </cell>
          <cell r="J233" t="str">
            <v>Information and PR</v>
          </cell>
          <cell r="L233" t="str">
            <v>Journals/Books/Subscriptions</v>
          </cell>
        </row>
        <row r="234">
          <cell r="A234" t="str">
            <v>0000259556</v>
          </cell>
          <cell r="B234" t="str">
            <v>25 Jul 2019</v>
          </cell>
          <cell r="D234" t="str">
            <v>0000259556</v>
          </cell>
          <cell r="F234" t="str">
            <v>HINCKLEY &amp; BOSWORTH B C</v>
          </cell>
          <cell r="H234">
            <v>8176.69</v>
          </cell>
          <cell r="J234" t="str">
            <v>Telephony Restructuring</v>
          </cell>
          <cell r="L234" t="str">
            <v>Computer Hardware</v>
          </cell>
        </row>
        <row r="235">
          <cell r="A235" t="str">
            <v>0000259557</v>
          </cell>
          <cell r="B235" t="str">
            <v>25 Jul 2019</v>
          </cell>
          <cell r="D235" t="str">
            <v>0000259557</v>
          </cell>
          <cell r="F235" t="str">
            <v>HINCKLEY &amp; BOSWORTH B C</v>
          </cell>
          <cell r="H235">
            <v>420.67</v>
          </cell>
          <cell r="J235" t="str">
            <v>ICT Section</v>
          </cell>
          <cell r="L235" t="str">
            <v>Computer Software</v>
          </cell>
        </row>
        <row r="236">
          <cell r="A236" t="str">
            <v>0000259558</v>
          </cell>
          <cell r="B236" t="str">
            <v>17 Jul 2019</v>
          </cell>
          <cell r="D236" t="str">
            <v>0000259558</v>
          </cell>
          <cell r="F236" t="str">
            <v>HINCKLEY &amp; BOSWORTH B C</v>
          </cell>
          <cell r="H236">
            <v>3243.11</v>
          </cell>
          <cell r="J236" t="str">
            <v>ICT Section</v>
          </cell>
          <cell r="L236" t="str">
            <v>I.T. Disaster</v>
          </cell>
        </row>
        <row r="237">
          <cell r="A237" t="str">
            <v>0000259560</v>
          </cell>
          <cell r="B237" t="str">
            <v>17 Jul 2019</v>
          </cell>
          <cell r="D237" t="str">
            <v>0000259560</v>
          </cell>
          <cell r="F237" t="str">
            <v>HINCKLEY &amp; BOSWORTH B C</v>
          </cell>
          <cell r="H237">
            <v>3384.58</v>
          </cell>
          <cell r="J237" t="str">
            <v>Upgrade Uniform Data base</v>
          </cell>
          <cell r="L237" t="str">
            <v>Computer Software</v>
          </cell>
        </row>
        <row r="238">
          <cell r="A238" t="str">
            <v>0000259561</v>
          </cell>
          <cell r="B238" t="str">
            <v>17 Jul 2019</v>
          </cell>
          <cell r="D238" t="str">
            <v>0000259561</v>
          </cell>
          <cell r="F238" t="str">
            <v>HINCKLEY &amp; BOSWORTH B C</v>
          </cell>
          <cell r="H238">
            <v>2524</v>
          </cell>
          <cell r="J238" t="str">
            <v>IT replacement policy</v>
          </cell>
          <cell r="L238" t="str">
            <v>Computer Software</v>
          </cell>
        </row>
        <row r="239">
          <cell r="A239" t="str">
            <v>0000259562</v>
          </cell>
          <cell r="B239" t="str">
            <v>17 Jul 2019</v>
          </cell>
          <cell r="D239" t="str">
            <v>0000259562</v>
          </cell>
          <cell r="F239" t="str">
            <v>HINCKLEY &amp; BOSWORTH B C</v>
          </cell>
          <cell r="H239">
            <v>320.7</v>
          </cell>
          <cell r="J239" t="str">
            <v>ICT Section</v>
          </cell>
          <cell r="L239" t="str">
            <v>I.T. Disaster</v>
          </cell>
        </row>
        <row r="240">
          <cell r="A240" t="str">
            <v>0000259563</v>
          </cell>
          <cell r="B240" t="str">
            <v>25 Jul 2019</v>
          </cell>
          <cell r="D240" t="str">
            <v>0000259563</v>
          </cell>
          <cell r="F240" t="str">
            <v>HINCKLEY &amp; BOSWORTH B C</v>
          </cell>
          <cell r="H240">
            <v>2533.4299999999998</v>
          </cell>
          <cell r="J240" t="str">
            <v>Network Refresh</v>
          </cell>
          <cell r="L240" t="str">
            <v>Computer Hardware</v>
          </cell>
        </row>
        <row r="241">
          <cell r="A241" t="str">
            <v>0000259564</v>
          </cell>
          <cell r="B241" t="str">
            <v>25 Jul 2019</v>
          </cell>
          <cell r="D241" t="str">
            <v>0000259564</v>
          </cell>
          <cell r="F241" t="str">
            <v>HINCKLEY &amp; BOSWORTH B C</v>
          </cell>
          <cell r="H241">
            <v>3506.34</v>
          </cell>
          <cell r="J241" t="str">
            <v>ICT Section</v>
          </cell>
          <cell r="L241" t="str">
            <v>Computer Software</v>
          </cell>
        </row>
        <row r="242">
          <cell r="A242" t="str">
            <v>0000259565</v>
          </cell>
          <cell r="B242" t="str">
            <v>17 Jul 2019</v>
          </cell>
          <cell r="D242" t="str">
            <v>0000259565</v>
          </cell>
          <cell r="F242" t="str">
            <v>HINCKLEY &amp; BOSWORTH B C</v>
          </cell>
          <cell r="H242">
            <v>8691.35</v>
          </cell>
          <cell r="J242" t="str">
            <v>ICT Section</v>
          </cell>
          <cell r="L242" t="str">
            <v>Computer Software</v>
          </cell>
        </row>
        <row r="243">
          <cell r="A243" t="str">
            <v>0000259566</v>
          </cell>
          <cell r="B243" t="str">
            <v>17 Jul 2019</v>
          </cell>
          <cell r="D243" t="str">
            <v>0000259566</v>
          </cell>
          <cell r="F243" t="str">
            <v>HINCKLEY &amp; BOSWORTH B C</v>
          </cell>
          <cell r="H243">
            <v>1774.32</v>
          </cell>
          <cell r="J243" t="str">
            <v>Marriott House OlderPersonServ</v>
          </cell>
          <cell r="L243" t="str">
            <v>Telephone Network Charges</v>
          </cell>
        </row>
        <row r="244">
          <cell r="A244" t="str">
            <v>0000259567</v>
          </cell>
          <cell r="B244" t="str">
            <v>17 Jul 2019</v>
          </cell>
          <cell r="D244" t="str">
            <v>0000259567</v>
          </cell>
          <cell r="F244" t="str">
            <v>HINCKLEY &amp; BOSWORTH B C</v>
          </cell>
          <cell r="H244">
            <v>369.7</v>
          </cell>
          <cell r="J244" t="str">
            <v>ICT Section</v>
          </cell>
          <cell r="L244" t="str">
            <v>External Contractors Fees</v>
          </cell>
        </row>
        <row r="245">
          <cell r="A245" t="str">
            <v>0000259568</v>
          </cell>
          <cell r="B245" t="str">
            <v>19 Sep 2019</v>
          </cell>
          <cell r="D245" t="str">
            <v>0000259568</v>
          </cell>
          <cell r="F245" t="str">
            <v>HINCKLEY &amp; BOSWORTH B C</v>
          </cell>
          <cell r="H245">
            <v>5571.79</v>
          </cell>
          <cell r="J245" t="str">
            <v>Development Control</v>
          </cell>
          <cell r="L245" t="str">
            <v>Other External Fees</v>
          </cell>
        </row>
        <row r="246">
          <cell r="A246" t="str">
            <v>0000259570</v>
          </cell>
          <cell r="B246" t="str">
            <v>25 Jul 2019</v>
          </cell>
          <cell r="D246" t="str">
            <v>0000259570</v>
          </cell>
          <cell r="F246" t="str">
            <v>D H PLUMBING &amp; HEATING SERVICES</v>
          </cell>
          <cell r="H246">
            <v>265</v>
          </cell>
          <cell r="J246" t="str">
            <v>Kenilworth Drive Flats</v>
          </cell>
          <cell r="L246" t="str">
            <v>Plumbing repairs &amp; maint</v>
          </cell>
        </row>
        <row r="247">
          <cell r="A247" t="str">
            <v>0000259571</v>
          </cell>
          <cell r="B247" t="str">
            <v>25 Jul 2019</v>
          </cell>
          <cell r="D247" t="str">
            <v>0000259571</v>
          </cell>
          <cell r="F247" t="str">
            <v>D H PLUMBING &amp; HEATING SERVICES</v>
          </cell>
          <cell r="H247">
            <v>339</v>
          </cell>
          <cell r="J247" t="str">
            <v>Purchase Ledger Transfer Acc.</v>
          </cell>
          <cell r="L247" t="str">
            <v>Supplier Payment</v>
          </cell>
        </row>
        <row r="248">
          <cell r="A248" t="str">
            <v>0000259572</v>
          </cell>
          <cell r="B248" t="str">
            <v>17 Jul 2019</v>
          </cell>
          <cell r="D248" t="str">
            <v>0000259572</v>
          </cell>
          <cell r="F248" t="str">
            <v>JAM PERSONNEL (MIDLANDS) LTD</v>
          </cell>
          <cell r="H248">
            <v>497.28</v>
          </cell>
          <cell r="J248" t="str">
            <v>Recycling</v>
          </cell>
          <cell r="L248" t="str">
            <v>Hired Staff</v>
          </cell>
        </row>
        <row r="249">
          <cell r="A249" t="str">
            <v>0000259573</v>
          </cell>
          <cell r="B249" t="str">
            <v>25 Jul 2019</v>
          </cell>
          <cell r="D249" t="str">
            <v>0000259573</v>
          </cell>
          <cell r="F249" t="str">
            <v>JAM PERSONNEL (MIDLANDS) LTD</v>
          </cell>
          <cell r="H249">
            <v>497.28</v>
          </cell>
          <cell r="J249" t="str">
            <v>Recycling</v>
          </cell>
          <cell r="L249" t="str">
            <v>Hired Staff</v>
          </cell>
        </row>
        <row r="250">
          <cell r="A250" t="str">
            <v>0000259577</v>
          </cell>
          <cell r="B250" t="str">
            <v>01 Aug 2019</v>
          </cell>
          <cell r="D250" t="str">
            <v>0000259577</v>
          </cell>
          <cell r="F250" t="str">
            <v>HINCKLEY &amp; BOSWORTH B C</v>
          </cell>
          <cell r="H250">
            <v>915</v>
          </cell>
          <cell r="J250" t="str">
            <v>Finance</v>
          </cell>
          <cell r="L250" t="str">
            <v>Journals/Books/Subscriptions</v>
          </cell>
        </row>
        <row r="251">
          <cell r="A251" t="str">
            <v>0000259578</v>
          </cell>
          <cell r="B251" t="str">
            <v>25 Jul 2019</v>
          </cell>
          <cell r="D251" t="str">
            <v>0000259578</v>
          </cell>
          <cell r="F251" t="str">
            <v>ANNE ROSEMARY BOND</v>
          </cell>
          <cell r="H251">
            <v>297.66000000000003</v>
          </cell>
          <cell r="J251" t="str">
            <v>Housing Rental Holding Account</v>
          </cell>
          <cell r="L251" t="str">
            <v>Housing Rent Refunds</v>
          </cell>
        </row>
        <row r="252">
          <cell r="A252" t="str">
            <v>0000259579</v>
          </cell>
          <cell r="B252" t="str">
            <v>17 Jul 2019</v>
          </cell>
          <cell r="D252" t="str">
            <v>0000259579</v>
          </cell>
          <cell r="F252" t="str">
            <v>PAGEGROUP</v>
          </cell>
          <cell r="H252">
            <v>3750</v>
          </cell>
          <cell r="J252" t="str">
            <v>Decent Homes Missed/Refused</v>
          </cell>
          <cell r="L252" t="str">
            <v>Hired Staff</v>
          </cell>
        </row>
        <row r="253">
          <cell r="A253" t="str">
            <v>0000259594</v>
          </cell>
          <cell r="B253" t="str">
            <v>25 Jul 2019</v>
          </cell>
          <cell r="D253" t="str">
            <v>0000259594</v>
          </cell>
          <cell r="F253" t="str">
            <v>CCS MEDIA LTD</v>
          </cell>
          <cell r="H253">
            <v>398.92</v>
          </cell>
          <cell r="J253" t="str">
            <v>Home and Mobile Working</v>
          </cell>
          <cell r="L253" t="str">
            <v>Computer Hardware</v>
          </cell>
        </row>
        <row r="254">
          <cell r="A254" t="str">
            <v>0000259597</v>
          </cell>
          <cell r="B254" t="str">
            <v>25 Jul 2019</v>
          </cell>
          <cell r="D254" t="str">
            <v>0000259597</v>
          </cell>
          <cell r="F254" t="str">
            <v>PAUL MITCHELL ASSOCIATES</v>
          </cell>
          <cell r="H254">
            <v>1050</v>
          </cell>
          <cell r="J254" t="str">
            <v>Systems Administration</v>
          </cell>
          <cell r="L254" t="str">
            <v>Hired Staff</v>
          </cell>
        </row>
        <row r="255">
          <cell r="A255" t="str">
            <v>0000259598</v>
          </cell>
          <cell r="B255" t="str">
            <v>25 Jul 2019</v>
          </cell>
          <cell r="D255" t="str">
            <v>0000259598</v>
          </cell>
          <cell r="F255" t="str">
            <v>WATER PLUS</v>
          </cell>
          <cell r="H255">
            <v>453.2</v>
          </cell>
          <cell r="J255" t="str">
            <v>Public Conveniences</v>
          </cell>
          <cell r="L255" t="str">
            <v>Water</v>
          </cell>
        </row>
        <row r="256">
          <cell r="A256" t="str">
            <v>0000259602</v>
          </cell>
          <cell r="B256" t="str">
            <v>25 Jul 2019</v>
          </cell>
          <cell r="D256" t="str">
            <v>0000259602</v>
          </cell>
          <cell r="F256" t="str">
            <v>JAMES ANDREWS RECRUITMENT SOLUTIONS</v>
          </cell>
          <cell r="H256">
            <v>758.5</v>
          </cell>
          <cell r="J256" t="str">
            <v>General Repairs</v>
          </cell>
          <cell r="L256" t="str">
            <v>Hired Staff</v>
          </cell>
        </row>
        <row r="257">
          <cell r="A257" t="str">
            <v>0000259608</v>
          </cell>
          <cell r="B257" t="str">
            <v>25 Jul 2019</v>
          </cell>
          <cell r="D257" t="str">
            <v>0000259608</v>
          </cell>
          <cell r="F257" t="str">
            <v>PRATT &amp; CHESTERTON ELEC LTD</v>
          </cell>
          <cell r="H257">
            <v>364.64</v>
          </cell>
          <cell r="J257" t="str">
            <v>General Planned Maintenance</v>
          </cell>
          <cell r="L257" t="str">
            <v>Electrical repairs &amp; maint</v>
          </cell>
        </row>
        <row r="258">
          <cell r="A258" t="str">
            <v>0000259610</v>
          </cell>
          <cell r="B258" t="str">
            <v>25 Jul 2019</v>
          </cell>
          <cell r="D258" t="str">
            <v>0000259610</v>
          </cell>
          <cell r="F258" t="str">
            <v>PRATT &amp; CHESTERTON ELEC LTD</v>
          </cell>
          <cell r="H258">
            <v>339.8</v>
          </cell>
          <cell r="J258" t="str">
            <v>General Repairs</v>
          </cell>
          <cell r="L258" t="str">
            <v>Electrical repairs &amp; maint</v>
          </cell>
        </row>
        <row r="259">
          <cell r="A259" t="str">
            <v>0000259613</v>
          </cell>
          <cell r="B259" t="str">
            <v>25 Jul 2019</v>
          </cell>
          <cell r="D259" t="str">
            <v>0000259613</v>
          </cell>
          <cell r="F259" t="str">
            <v>JAMES ANDREWS RECRUITMENT SOLUTIONS</v>
          </cell>
          <cell r="H259">
            <v>2796</v>
          </cell>
          <cell r="J259" t="str">
            <v>ICT Section</v>
          </cell>
          <cell r="L259" t="str">
            <v>LICPT Telephony Project</v>
          </cell>
        </row>
        <row r="260">
          <cell r="A260" t="str">
            <v>0000259614</v>
          </cell>
          <cell r="B260" t="str">
            <v>25 Jul 2019</v>
          </cell>
          <cell r="D260" t="str">
            <v>0000259614</v>
          </cell>
          <cell r="F260" t="str">
            <v>JAMES ANDREWS RECRUITMENT SOLUTIONS</v>
          </cell>
          <cell r="H260">
            <v>2330</v>
          </cell>
          <cell r="J260" t="str">
            <v>ICT Section</v>
          </cell>
          <cell r="L260" t="str">
            <v>LICPT Telephony Project</v>
          </cell>
        </row>
        <row r="261">
          <cell r="A261" t="str">
            <v>0000259615</v>
          </cell>
          <cell r="B261" t="str">
            <v>25 Jul 2019</v>
          </cell>
          <cell r="D261" t="str">
            <v>0000259615</v>
          </cell>
          <cell r="F261" t="str">
            <v>CERTAS ENERGY</v>
          </cell>
          <cell r="H261">
            <v>7184.1</v>
          </cell>
          <cell r="J261" t="str">
            <v>Stores Control</v>
          </cell>
          <cell r="L261" t="str">
            <v>Depot - Diesel</v>
          </cell>
        </row>
        <row r="262">
          <cell r="A262" t="str">
            <v>0000259616</v>
          </cell>
          <cell r="B262" t="str">
            <v>25 Jul 2019</v>
          </cell>
          <cell r="D262" t="str">
            <v>0000259616</v>
          </cell>
          <cell r="F262" t="str">
            <v>MRS C JACOBS</v>
          </cell>
          <cell r="H262">
            <v>423.36</v>
          </cell>
          <cell r="J262" t="str">
            <v>Kitchen Replacements Decent Ho</v>
          </cell>
          <cell r="L262" t="str">
            <v>Premises Repair Contractors</v>
          </cell>
        </row>
        <row r="263">
          <cell r="A263" t="str">
            <v>0000259618</v>
          </cell>
          <cell r="B263" t="str">
            <v>08 Aug 2019</v>
          </cell>
          <cell r="D263" t="str">
            <v>0000259618</v>
          </cell>
          <cell r="F263" t="str">
            <v>TUNSTALL HEALTHCARE ( UK) LTD</v>
          </cell>
          <cell r="H263">
            <v>291.24</v>
          </cell>
          <cell r="J263" t="str">
            <v>General Repairs</v>
          </cell>
          <cell r="L263" t="str">
            <v>Electrical repairs &amp; maint</v>
          </cell>
        </row>
        <row r="264">
          <cell r="A264" t="str">
            <v>0000259619</v>
          </cell>
          <cell r="B264" t="str">
            <v>08 Aug 2019</v>
          </cell>
          <cell r="D264" t="str">
            <v>0000259619</v>
          </cell>
          <cell r="F264" t="str">
            <v>PRATT &amp; CHESTERTON ELEC LTD</v>
          </cell>
          <cell r="H264">
            <v>595</v>
          </cell>
          <cell r="J264" t="str">
            <v>Env Health Admin/Enforcement</v>
          </cell>
          <cell r="L264" t="str">
            <v>Set Up Hand Back Costs</v>
          </cell>
        </row>
        <row r="265">
          <cell r="A265" t="str">
            <v>0000259621</v>
          </cell>
          <cell r="B265" t="str">
            <v>01 Aug 2019</v>
          </cell>
          <cell r="D265" t="str">
            <v>0000259621</v>
          </cell>
          <cell r="F265" t="str">
            <v>PRATT &amp; CHESTERTON ELEC LTD</v>
          </cell>
          <cell r="H265">
            <v>1288.44</v>
          </cell>
          <cell r="J265" t="str">
            <v>Void Property Repairs</v>
          </cell>
          <cell r="L265" t="str">
            <v>Electrical repairs &amp; maint</v>
          </cell>
        </row>
        <row r="266">
          <cell r="A266" t="str">
            <v>0000259629</v>
          </cell>
          <cell r="B266" t="str">
            <v>22 Aug 2019</v>
          </cell>
          <cell r="D266" t="str">
            <v>0000259629</v>
          </cell>
          <cell r="F266" t="str">
            <v>IRRV</v>
          </cell>
          <cell r="H266">
            <v>585</v>
          </cell>
          <cell r="J266" t="str">
            <v>Housing Benefits</v>
          </cell>
          <cell r="L266" t="str">
            <v>Conference/Seminar Expenses</v>
          </cell>
        </row>
        <row r="267">
          <cell r="A267" t="str">
            <v>0000259635</v>
          </cell>
          <cell r="B267" t="str">
            <v>25 Jul 2019</v>
          </cell>
          <cell r="D267" t="str">
            <v>0000259635</v>
          </cell>
          <cell r="F267" t="str">
            <v>PARKER MOTOR SERVICES LTD</v>
          </cell>
          <cell r="H267">
            <v>279.3</v>
          </cell>
          <cell r="J267" t="str">
            <v>Fleet Management Holding Code</v>
          </cell>
          <cell r="L267" t="str">
            <v>Equipment Tools &amp; Materials</v>
          </cell>
        </row>
        <row r="268">
          <cell r="A268" t="str">
            <v>0000259637</v>
          </cell>
          <cell r="B268" t="str">
            <v>25 Jul 2019</v>
          </cell>
          <cell r="D268" t="str">
            <v>0000259637</v>
          </cell>
          <cell r="F268" t="str">
            <v>MOTION PEOPLE LIMITED</v>
          </cell>
          <cell r="H268">
            <v>1543.56</v>
          </cell>
          <cell r="J268" t="str">
            <v>Refuse Collection</v>
          </cell>
          <cell r="L268" t="str">
            <v>Hired Staff</v>
          </cell>
        </row>
        <row r="269">
          <cell r="A269" t="str">
            <v>0000259638</v>
          </cell>
          <cell r="B269" t="str">
            <v>25 Jul 2019</v>
          </cell>
          <cell r="D269" t="str">
            <v>0000259638</v>
          </cell>
          <cell r="F269" t="str">
            <v>JAM PERSONNEL (MIDLANDS) LTD</v>
          </cell>
          <cell r="H269">
            <v>396.48</v>
          </cell>
          <cell r="J269" t="str">
            <v>Recycling</v>
          </cell>
          <cell r="L269" t="str">
            <v>Hired Staff</v>
          </cell>
        </row>
        <row r="270">
          <cell r="A270" t="str">
            <v>0000259641</v>
          </cell>
          <cell r="B270" t="str">
            <v>25 Jul 2019</v>
          </cell>
          <cell r="D270" t="str">
            <v>0000259641</v>
          </cell>
          <cell r="F270" t="str">
            <v>TOTALJOBS GROUP LTD</v>
          </cell>
          <cell r="H270">
            <v>275</v>
          </cell>
          <cell r="J270" t="str">
            <v>Corporate Services</v>
          </cell>
          <cell r="L270" t="str">
            <v>Recruitment Expenses</v>
          </cell>
        </row>
        <row r="271">
          <cell r="A271" t="str">
            <v>0000259644</v>
          </cell>
          <cell r="B271" t="str">
            <v>25 Jul 2019</v>
          </cell>
          <cell r="D271" t="str">
            <v>0000259644</v>
          </cell>
          <cell r="F271" t="str">
            <v>QS RECRUITMENT LTD</v>
          </cell>
          <cell r="H271">
            <v>695.02</v>
          </cell>
          <cell r="J271" t="str">
            <v>Refuse Collection</v>
          </cell>
          <cell r="L271" t="str">
            <v>Hired Staff</v>
          </cell>
        </row>
        <row r="272">
          <cell r="A272" t="str">
            <v>0000259645</v>
          </cell>
          <cell r="B272" t="str">
            <v>01 Aug 2019</v>
          </cell>
          <cell r="D272" t="str">
            <v>0000259645</v>
          </cell>
          <cell r="F272" t="str">
            <v>MR RAVAT</v>
          </cell>
          <cell r="H272">
            <v>270</v>
          </cell>
          <cell r="J272" t="str">
            <v>Taxi Licences</v>
          </cell>
          <cell r="L272" t="str">
            <v>Licence Refunds</v>
          </cell>
        </row>
        <row r="273">
          <cell r="A273" t="str">
            <v>0000259647</v>
          </cell>
          <cell r="B273" t="str">
            <v>08 Aug 2019</v>
          </cell>
          <cell r="D273" t="str">
            <v>0000259647</v>
          </cell>
          <cell r="F273" t="str">
            <v>CHARNWOOD BOROUGH COUNCIL</v>
          </cell>
          <cell r="H273">
            <v>1560</v>
          </cell>
          <cell r="J273" t="str">
            <v>Communal Services</v>
          </cell>
          <cell r="L273" t="str">
            <v>Alarms</v>
          </cell>
        </row>
        <row r="274">
          <cell r="A274" t="str">
            <v>0000259648</v>
          </cell>
          <cell r="B274" t="str">
            <v>08 Aug 2019</v>
          </cell>
          <cell r="D274" t="str">
            <v>0000259648</v>
          </cell>
          <cell r="F274" t="str">
            <v>TYCO INTEGRATED FIRE &amp; SECURITY</v>
          </cell>
          <cell r="H274">
            <v>1400</v>
          </cell>
          <cell r="J274" t="str">
            <v>Council Offices</v>
          </cell>
          <cell r="L274" t="str">
            <v>Fixtures &amp; Fittings Maint.</v>
          </cell>
        </row>
        <row r="275">
          <cell r="A275" t="str">
            <v>0000259649</v>
          </cell>
          <cell r="B275" t="str">
            <v>25 Jul 2019</v>
          </cell>
          <cell r="D275" t="str">
            <v>0000259649</v>
          </cell>
          <cell r="F275" t="str">
            <v>THORN BAKER LTD</v>
          </cell>
          <cell r="H275">
            <v>403.2</v>
          </cell>
          <cell r="J275" t="str">
            <v>Recycling</v>
          </cell>
          <cell r="L275" t="str">
            <v>Hired Staff</v>
          </cell>
        </row>
        <row r="276">
          <cell r="A276" t="str">
            <v>0000259652</v>
          </cell>
          <cell r="B276" t="str">
            <v>25 Jul 2019</v>
          </cell>
          <cell r="D276" t="str">
            <v>0000259652</v>
          </cell>
          <cell r="F276" t="str">
            <v>HINCKLEY &amp; BOSWORTH B C</v>
          </cell>
          <cell r="H276">
            <v>23350.83</v>
          </cell>
          <cell r="J276" t="str">
            <v>ICT Section</v>
          </cell>
          <cell r="L276" t="str">
            <v>External Contractors Fees</v>
          </cell>
        </row>
        <row r="277">
          <cell r="A277" t="str">
            <v>0000259653</v>
          </cell>
          <cell r="B277" t="str">
            <v>25 Jul 2019</v>
          </cell>
          <cell r="D277" t="str">
            <v>0000259653</v>
          </cell>
          <cell r="F277" t="str">
            <v>MISS JADE GARBETT</v>
          </cell>
          <cell r="H277">
            <v>881</v>
          </cell>
          <cell r="J277" t="str">
            <v>Housing Rental Holding Account</v>
          </cell>
          <cell r="L277" t="str">
            <v>Housing Rent Refunds</v>
          </cell>
        </row>
        <row r="278">
          <cell r="A278" t="str">
            <v>0000259656</v>
          </cell>
          <cell r="B278" t="str">
            <v>01 Aug 2019</v>
          </cell>
          <cell r="D278" t="str">
            <v>0000259656</v>
          </cell>
          <cell r="F278" t="str">
            <v>CIVICA UK LIMITED</v>
          </cell>
          <cell r="H278">
            <v>1080.97</v>
          </cell>
          <cell r="J278" t="str">
            <v>Finance</v>
          </cell>
          <cell r="L278" t="str">
            <v>Computer Software</v>
          </cell>
        </row>
        <row r="279">
          <cell r="A279" t="str">
            <v>0000259666</v>
          </cell>
          <cell r="B279" t="str">
            <v>01 Aug 2019</v>
          </cell>
          <cell r="D279" t="str">
            <v>0000259666</v>
          </cell>
          <cell r="F279" t="str">
            <v>BROXAP LTD</v>
          </cell>
          <cell r="H279">
            <v>940.01</v>
          </cell>
          <cell r="J279" t="str">
            <v>Sports Grounds</v>
          </cell>
          <cell r="L279" t="str">
            <v>Projects-Other</v>
          </cell>
        </row>
        <row r="280">
          <cell r="A280" t="str">
            <v>0000259667</v>
          </cell>
          <cell r="B280" t="str">
            <v>08 Aug 2019</v>
          </cell>
          <cell r="D280" t="str">
            <v>0000259667</v>
          </cell>
          <cell r="F280" t="str">
            <v>BROXAP LTD</v>
          </cell>
          <cell r="H280">
            <v>760</v>
          </cell>
          <cell r="J280" t="str">
            <v>Borough Engineering</v>
          </cell>
          <cell r="L280" t="str">
            <v>Litter Bins</v>
          </cell>
        </row>
        <row r="281">
          <cell r="A281" t="str">
            <v>0000259669</v>
          </cell>
          <cell r="B281" t="str">
            <v>08 Aug 2019</v>
          </cell>
          <cell r="D281" t="str">
            <v>0000259669</v>
          </cell>
          <cell r="F281" t="str">
            <v>JAMES ANDREWS RECRUITMENT SOLUTIONS</v>
          </cell>
          <cell r="H281">
            <v>3548.9</v>
          </cell>
          <cell r="J281" t="str">
            <v>Personnel Section</v>
          </cell>
          <cell r="L281" t="str">
            <v>Recruitment Expenses</v>
          </cell>
        </row>
        <row r="282">
          <cell r="A282" t="str">
            <v>0000259672</v>
          </cell>
          <cell r="B282" t="str">
            <v>25 Jul 2019</v>
          </cell>
          <cell r="D282" t="str">
            <v>0000259672</v>
          </cell>
          <cell r="F282" t="str">
            <v>SECOM PLC</v>
          </cell>
          <cell r="H282">
            <v>378.5</v>
          </cell>
          <cell r="J282" t="str">
            <v>Oadby Depot</v>
          </cell>
          <cell r="L282" t="str">
            <v>Alarms</v>
          </cell>
        </row>
        <row r="283">
          <cell r="A283" t="str">
            <v>0000259674</v>
          </cell>
          <cell r="B283" t="str">
            <v>25 Jul 2019</v>
          </cell>
          <cell r="D283" t="str">
            <v>0000259674</v>
          </cell>
          <cell r="F283" t="str">
            <v>COMMERCIAL LTD</v>
          </cell>
          <cell r="H283">
            <v>334.07</v>
          </cell>
          <cell r="J283" t="str">
            <v>Photocopiers 4619 Holding Acct</v>
          </cell>
          <cell r="L283" t="str">
            <v>Printing &amp; Stationery</v>
          </cell>
        </row>
        <row r="284">
          <cell r="A284" t="str">
            <v>0000259675</v>
          </cell>
          <cell r="B284" t="str">
            <v>08 Aug 2019</v>
          </cell>
          <cell r="D284" t="str">
            <v>0000259675</v>
          </cell>
          <cell r="F284" t="str">
            <v>CLICK TRAVEL LIMITED</v>
          </cell>
          <cell r="H284">
            <v>468.6</v>
          </cell>
          <cell r="J284" t="str">
            <v>Homelessness</v>
          </cell>
          <cell r="L284" t="str">
            <v>Emergency Accomodation</v>
          </cell>
        </row>
        <row r="285">
          <cell r="A285" t="str">
            <v>0000259677</v>
          </cell>
          <cell r="B285" t="str">
            <v>25 Jul 2019</v>
          </cell>
          <cell r="D285" t="str">
            <v>0000259677</v>
          </cell>
          <cell r="F285" t="str">
            <v xml:space="preserve">VENN GROUP </v>
          </cell>
          <cell r="H285">
            <v>1008.01</v>
          </cell>
          <cell r="J285" t="str">
            <v>General Repairs</v>
          </cell>
          <cell r="L285" t="str">
            <v>Hired Staff</v>
          </cell>
        </row>
        <row r="286">
          <cell r="A286" t="str">
            <v>0000259678</v>
          </cell>
          <cell r="B286" t="str">
            <v>25 Jul 2019</v>
          </cell>
          <cell r="D286" t="str">
            <v>0000259678</v>
          </cell>
          <cell r="F286" t="str">
            <v xml:space="preserve">VENN GROUP </v>
          </cell>
          <cell r="H286">
            <v>673.92</v>
          </cell>
          <cell r="J286" t="str">
            <v>Council Tax</v>
          </cell>
          <cell r="L286" t="str">
            <v>Hired Staff</v>
          </cell>
        </row>
        <row r="287">
          <cell r="A287" t="str">
            <v>0000259682</v>
          </cell>
          <cell r="B287" t="str">
            <v>25 Jul 2019</v>
          </cell>
          <cell r="D287" t="str">
            <v>0000259682</v>
          </cell>
          <cell r="F287" t="str">
            <v>GUEST MOTORS LIMITED</v>
          </cell>
          <cell r="H287">
            <v>320</v>
          </cell>
          <cell r="J287" t="str">
            <v>FG12 MVN Ford Transit 100 T330</v>
          </cell>
          <cell r="L287" t="str">
            <v>Vehicle &amp; Plant Repairs</v>
          </cell>
        </row>
        <row r="288">
          <cell r="A288" t="str">
            <v>0000259685</v>
          </cell>
          <cell r="B288" t="str">
            <v>01 Aug 2019</v>
          </cell>
          <cell r="D288" t="str">
            <v>0000259685</v>
          </cell>
          <cell r="F288" t="str">
            <v>ANTHONY POLLARD</v>
          </cell>
          <cell r="H288">
            <v>280</v>
          </cell>
          <cell r="J288" t="str">
            <v>General Planned Maintenance</v>
          </cell>
          <cell r="L288" t="str">
            <v>Premises Repair Contractors</v>
          </cell>
        </row>
        <row r="289">
          <cell r="A289" t="str">
            <v>0000259687</v>
          </cell>
          <cell r="B289" t="str">
            <v>25 Jul 2019</v>
          </cell>
          <cell r="D289" t="str">
            <v>0000259687</v>
          </cell>
          <cell r="F289" t="str">
            <v>PARISH OF THE IMMACULATE CONCEPTION</v>
          </cell>
          <cell r="H289">
            <v>250</v>
          </cell>
          <cell r="J289" t="str">
            <v>Elections - External Funded 2</v>
          </cell>
          <cell r="L289" t="str">
            <v>Property Rents and Leases</v>
          </cell>
        </row>
        <row r="290">
          <cell r="A290" t="str">
            <v>0000259688</v>
          </cell>
          <cell r="B290" t="str">
            <v>25 Jul 2019</v>
          </cell>
          <cell r="D290" t="str">
            <v>0000259688</v>
          </cell>
          <cell r="F290" t="str">
            <v>PARISH OF THE IMMACULATE CONCEPTION</v>
          </cell>
          <cell r="H290">
            <v>250</v>
          </cell>
          <cell r="J290" t="str">
            <v>Elections - External Funded 2</v>
          </cell>
          <cell r="L290" t="str">
            <v>Property Rents and Leases</v>
          </cell>
        </row>
        <row r="291">
          <cell r="A291" t="str">
            <v>0000259692</v>
          </cell>
          <cell r="B291" t="str">
            <v>25 Jul 2019</v>
          </cell>
          <cell r="D291" t="str">
            <v>0000259692</v>
          </cell>
          <cell r="F291" t="str">
            <v>BAKERS WASTE SERVICES LTD</v>
          </cell>
          <cell r="H291">
            <v>267.57</v>
          </cell>
          <cell r="J291" t="str">
            <v>Street Cleansing</v>
          </cell>
          <cell r="L291" t="str">
            <v>Tipping Charge</v>
          </cell>
        </row>
        <row r="292">
          <cell r="A292" t="str">
            <v>0000259694</v>
          </cell>
          <cell r="B292" t="str">
            <v>25 Jul 2019</v>
          </cell>
          <cell r="D292" t="str">
            <v>0000259694</v>
          </cell>
          <cell r="F292" t="str">
            <v>CD &amp; T RODWELL</v>
          </cell>
          <cell r="H292">
            <v>575</v>
          </cell>
          <cell r="J292" t="str">
            <v>Homelessness Grant</v>
          </cell>
          <cell r="L292" t="str">
            <v>Grant/Loan Payments</v>
          </cell>
        </row>
        <row r="293">
          <cell r="A293" t="str">
            <v>0000259695</v>
          </cell>
          <cell r="B293" t="str">
            <v>25 Jul 2019</v>
          </cell>
          <cell r="D293" t="str">
            <v>0000259695</v>
          </cell>
          <cell r="F293" t="str">
            <v>JAMES ANDREWS RECRUITMENT SOLUTIONS</v>
          </cell>
          <cell r="H293">
            <v>461.25</v>
          </cell>
          <cell r="J293" t="str">
            <v>General Repairs</v>
          </cell>
          <cell r="L293" t="str">
            <v>Hired Staff</v>
          </cell>
        </row>
        <row r="294">
          <cell r="A294" t="str">
            <v>0000259696</v>
          </cell>
          <cell r="B294" t="str">
            <v>25 Jul 2019</v>
          </cell>
          <cell r="D294" t="str">
            <v>0000259696</v>
          </cell>
          <cell r="F294" t="str">
            <v>INNES ENGLAND LTD</v>
          </cell>
          <cell r="H294">
            <v>1000</v>
          </cell>
          <cell r="J294" t="str">
            <v>Council Office Alterations</v>
          </cell>
          <cell r="L294" t="str">
            <v>Other External Fees</v>
          </cell>
        </row>
        <row r="295">
          <cell r="A295" t="str">
            <v>0000259697</v>
          </cell>
          <cell r="B295" t="str">
            <v>08 Aug 2019</v>
          </cell>
          <cell r="D295" t="str">
            <v>0000259697</v>
          </cell>
          <cell r="F295" t="str">
            <v>JAMES ANDREWS RECRUITMENT SOLUTIONS</v>
          </cell>
          <cell r="H295">
            <v>1311</v>
          </cell>
          <cell r="J295" t="str">
            <v>Environmental health</v>
          </cell>
          <cell r="L295" t="str">
            <v>Hired Staff</v>
          </cell>
        </row>
        <row r="296">
          <cell r="A296" t="str">
            <v>0000259699</v>
          </cell>
          <cell r="B296" t="str">
            <v>01 Aug 2019</v>
          </cell>
          <cell r="D296" t="str">
            <v>0000259699</v>
          </cell>
          <cell r="F296" t="str">
            <v>F G MOSS &amp; SON</v>
          </cell>
          <cell r="H296">
            <v>2965</v>
          </cell>
          <cell r="J296" t="str">
            <v>Decent Homes Missed/Refused</v>
          </cell>
          <cell r="L296" t="str">
            <v>Premises Repair Contractors</v>
          </cell>
        </row>
        <row r="297">
          <cell r="A297" t="str">
            <v>0000259700</v>
          </cell>
          <cell r="B297" t="str">
            <v>25 Jul 2019</v>
          </cell>
          <cell r="D297" t="str">
            <v>0000259700</v>
          </cell>
          <cell r="F297" t="str">
            <v>JAMES ANDREWS RECRUITMENT SOLUTIONS</v>
          </cell>
          <cell r="H297">
            <v>2330</v>
          </cell>
          <cell r="J297" t="str">
            <v>ICT Section</v>
          </cell>
          <cell r="L297" t="str">
            <v>LICPT Telephony Project</v>
          </cell>
        </row>
        <row r="298">
          <cell r="A298" t="str">
            <v>0000259705</v>
          </cell>
          <cell r="B298" t="str">
            <v>08 Aug 2019</v>
          </cell>
          <cell r="D298" t="str">
            <v>0000259705</v>
          </cell>
          <cell r="F298" t="str">
            <v>PA HOUSING</v>
          </cell>
          <cell r="H298">
            <v>2625</v>
          </cell>
          <cell r="J298" t="str">
            <v>Emergency CallOut Holding Acc.</v>
          </cell>
          <cell r="L298" t="str">
            <v>External Contractors Fees</v>
          </cell>
        </row>
        <row r="299">
          <cell r="A299" t="str">
            <v>0000259706</v>
          </cell>
          <cell r="B299" t="str">
            <v>01 Aug 2019</v>
          </cell>
          <cell r="D299" t="str">
            <v>0000259706</v>
          </cell>
          <cell r="F299" t="str">
            <v>ACE APPOINTMENTS (MIDLANDS) LTD</v>
          </cell>
          <cell r="H299">
            <v>497.28</v>
          </cell>
          <cell r="J299" t="str">
            <v>Refuse Collection</v>
          </cell>
          <cell r="L299" t="str">
            <v>Hired Staff</v>
          </cell>
        </row>
        <row r="300">
          <cell r="A300" t="str">
            <v>0000259707</v>
          </cell>
          <cell r="B300" t="str">
            <v>01 Aug 2019</v>
          </cell>
          <cell r="D300" t="str">
            <v>0000259707</v>
          </cell>
          <cell r="F300" t="str">
            <v>ACE APPOINTMENTS (MIDLANDS) LTD</v>
          </cell>
          <cell r="H300">
            <v>497.28</v>
          </cell>
          <cell r="J300" t="str">
            <v>Refuse Collection</v>
          </cell>
          <cell r="L300" t="str">
            <v>Hired Staff</v>
          </cell>
        </row>
        <row r="301">
          <cell r="A301" t="str">
            <v>0000259710</v>
          </cell>
          <cell r="B301" t="str">
            <v>01 Aug 2019</v>
          </cell>
          <cell r="D301" t="str">
            <v>0000259710</v>
          </cell>
          <cell r="F301" t="str">
            <v>HEALTH AND SAFETY EXECUTIVE</v>
          </cell>
          <cell r="H301">
            <v>361.2</v>
          </cell>
          <cell r="J301" t="str">
            <v>Sports Grounds</v>
          </cell>
          <cell r="L301" t="str">
            <v>Professional Services</v>
          </cell>
        </row>
        <row r="302">
          <cell r="A302" t="str">
            <v>0000259713</v>
          </cell>
          <cell r="B302" t="str">
            <v>25 Jul 2019</v>
          </cell>
          <cell r="D302" t="str">
            <v>0000259713</v>
          </cell>
          <cell r="F302" t="str">
            <v>PAGEGROUP</v>
          </cell>
          <cell r="H302">
            <v>1875</v>
          </cell>
          <cell r="J302" t="str">
            <v>Decent Homes Missed/Refused</v>
          </cell>
          <cell r="L302" t="str">
            <v>Hired Staff</v>
          </cell>
        </row>
        <row r="303">
          <cell r="A303" t="str">
            <v>0000259714</v>
          </cell>
          <cell r="B303" t="str">
            <v>01 Aug 2019</v>
          </cell>
          <cell r="D303" t="str">
            <v>0000259714</v>
          </cell>
          <cell r="F303" t="str">
            <v>THE ELMS AND EX SERVICES SOCIAL CLUB</v>
          </cell>
          <cell r="H303">
            <v>400</v>
          </cell>
          <cell r="J303" t="str">
            <v>Election Expenses</v>
          </cell>
          <cell r="L303" t="str">
            <v>Property Rents and Leases</v>
          </cell>
        </row>
        <row r="304">
          <cell r="A304" t="str">
            <v>0000259715</v>
          </cell>
          <cell r="B304" t="str">
            <v>01 Aug 2019</v>
          </cell>
          <cell r="D304" t="str">
            <v>0000259715</v>
          </cell>
          <cell r="F304" t="str">
            <v>THE ELMS AND EX SERVICES SOCIAL CLUB</v>
          </cell>
          <cell r="H304">
            <v>400</v>
          </cell>
          <cell r="J304" t="str">
            <v>Elections - External Funded 2</v>
          </cell>
          <cell r="L304" t="str">
            <v>Property Rents and Leases</v>
          </cell>
        </row>
        <row r="305">
          <cell r="A305" t="str">
            <v>0000259716</v>
          </cell>
          <cell r="B305" t="str">
            <v>01 Aug 2019</v>
          </cell>
          <cell r="D305" t="str">
            <v>0000259716</v>
          </cell>
          <cell r="F305" t="str">
            <v>ACE APPOINTMENTS (MIDLANDS) LTD</v>
          </cell>
          <cell r="H305">
            <v>396.48</v>
          </cell>
          <cell r="J305" t="str">
            <v>Refuse Collection</v>
          </cell>
          <cell r="L305" t="str">
            <v>Hired Staff</v>
          </cell>
        </row>
        <row r="306">
          <cell r="A306" t="str">
            <v>0000259717</v>
          </cell>
          <cell r="B306" t="str">
            <v>01 Aug 2019</v>
          </cell>
          <cell r="D306" t="str">
            <v>0000259717</v>
          </cell>
          <cell r="F306" t="str">
            <v>ST MARYS CHURCH HALL</v>
          </cell>
          <cell r="H306">
            <v>300</v>
          </cell>
          <cell r="J306" t="str">
            <v>Elections - External Funded 2</v>
          </cell>
          <cell r="L306" t="str">
            <v>Property Rents and Leases</v>
          </cell>
        </row>
        <row r="307">
          <cell r="A307" t="str">
            <v>0000259718</v>
          </cell>
          <cell r="B307" t="str">
            <v>01 Aug 2019</v>
          </cell>
          <cell r="D307" t="str">
            <v>0000259718</v>
          </cell>
          <cell r="F307" t="str">
            <v>ST MARYS CHURCH HALL</v>
          </cell>
          <cell r="H307">
            <v>300</v>
          </cell>
          <cell r="J307" t="str">
            <v>Election Expenses</v>
          </cell>
          <cell r="L307" t="str">
            <v>Property Rents and Leases</v>
          </cell>
        </row>
        <row r="308">
          <cell r="A308" t="str">
            <v>0000259721</v>
          </cell>
          <cell r="B308" t="str">
            <v>01 Aug 2019</v>
          </cell>
          <cell r="D308" t="str">
            <v>0000259721</v>
          </cell>
          <cell r="F308" t="str">
            <v>ACE APPOINTMENTS (MIDLANDS) LTD</v>
          </cell>
          <cell r="H308">
            <v>435.86</v>
          </cell>
          <cell r="J308" t="str">
            <v>Refuse Collection</v>
          </cell>
          <cell r="L308" t="str">
            <v>Hired Staff</v>
          </cell>
        </row>
        <row r="309">
          <cell r="A309" t="str">
            <v>0000259729</v>
          </cell>
          <cell r="B309" t="str">
            <v>01 Aug 2019</v>
          </cell>
          <cell r="D309" t="str">
            <v>0000259729</v>
          </cell>
          <cell r="F309" t="str">
            <v>PAUL MITCHELL ASSOCIATES</v>
          </cell>
          <cell r="H309">
            <v>1050</v>
          </cell>
          <cell r="J309" t="str">
            <v>Systems Administration</v>
          </cell>
          <cell r="L309" t="str">
            <v>Hired Staff</v>
          </cell>
        </row>
        <row r="310">
          <cell r="A310" t="str">
            <v>0000259730</v>
          </cell>
          <cell r="B310" t="str">
            <v>01 Aug 2019</v>
          </cell>
          <cell r="D310" t="str">
            <v>0000259730</v>
          </cell>
          <cell r="F310" t="str">
            <v>THORN BAKER LTD</v>
          </cell>
          <cell r="H310">
            <v>497.28</v>
          </cell>
          <cell r="J310" t="str">
            <v>Refuse Collection</v>
          </cell>
          <cell r="L310" t="str">
            <v>Hired Staff</v>
          </cell>
        </row>
        <row r="311">
          <cell r="A311" t="str">
            <v>0000259742</v>
          </cell>
          <cell r="B311" t="str">
            <v>08 Aug 2019</v>
          </cell>
          <cell r="D311" t="str">
            <v>0000259742</v>
          </cell>
          <cell r="F311" t="str">
            <v>GARY HOWARD SERVICES</v>
          </cell>
          <cell r="H311">
            <v>280</v>
          </cell>
          <cell r="J311" t="str">
            <v>Churchill Close Flats</v>
          </cell>
          <cell r="L311" t="str">
            <v>Premises Repair Contractors</v>
          </cell>
        </row>
        <row r="312">
          <cell r="A312" t="str">
            <v>0000259748</v>
          </cell>
          <cell r="B312" t="str">
            <v>08 Aug 2019</v>
          </cell>
          <cell r="D312" t="str">
            <v>0000259748</v>
          </cell>
          <cell r="F312" t="str">
            <v>GARY HOWARD SERVICES</v>
          </cell>
          <cell r="H312">
            <v>280</v>
          </cell>
          <cell r="J312" t="str">
            <v>Churchill Close Flats</v>
          </cell>
          <cell r="L312" t="str">
            <v>Property decoration</v>
          </cell>
        </row>
        <row r="313">
          <cell r="A313" t="str">
            <v>0000259749</v>
          </cell>
          <cell r="B313" t="str">
            <v>19 Sep 2019</v>
          </cell>
          <cell r="D313" t="str">
            <v>0000259749</v>
          </cell>
          <cell r="F313" t="str">
            <v>GARY HOWARD SERVICES</v>
          </cell>
          <cell r="H313">
            <v>2160</v>
          </cell>
          <cell r="J313" t="str">
            <v>Void Property Repairs</v>
          </cell>
          <cell r="L313" t="str">
            <v>Premises Repair Contractors</v>
          </cell>
        </row>
        <row r="314">
          <cell r="A314" t="str">
            <v>0000259756</v>
          </cell>
          <cell r="B314" t="str">
            <v>01 Aug 2019</v>
          </cell>
          <cell r="D314" t="str">
            <v>0000259756</v>
          </cell>
          <cell r="F314" t="str">
            <v>QS RECRUITMENT LTD</v>
          </cell>
          <cell r="H314">
            <v>871.72</v>
          </cell>
          <cell r="J314" t="str">
            <v>Refuse Collection</v>
          </cell>
          <cell r="L314" t="str">
            <v>Hired Staff</v>
          </cell>
        </row>
        <row r="315">
          <cell r="A315" t="str">
            <v>0000259757</v>
          </cell>
          <cell r="B315" t="str">
            <v>08 Aug 2019</v>
          </cell>
          <cell r="D315" t="str">
            <v>0000259757</v>
          </cell>
          <cell r="F315" t="str">
            <v>CLC CONTRACTORS LIMITED</v>
          </cell>
          <cell r="H315">
            <v>754</v>
          </cell>
          <cell r="J315" t="str">
            <v>General Planned Maintenance</v>
          </cell>
          <cell r="L315" t="str">
            <v>External site repairs &amp; maint</v>
          </cell>
        </row>
        <row r="316">
          <cell r="A316" t="str">
            <v>0000259758</v>
          </cell>
          <cell r="B316" t="str">
            <v>08 Aug 2019</v>
          </cell>
          <cell r="D316" t="str">
            <v>0000259758</v>
          </cell>
          <cell r="F316" t="str">
            <v>CLC CONTRACTORS LIMITED</v>
          </cell>
          <cell r="H316">
            <v>1350</v>
          </cell>
          <cell r="J316" t="str">
            <v>General Planned Maintenance</v>
          </cell>
          <cell r="L316" t="str">
            <v>External site repairs &amp; maint</v>
          </cell>
        </row>
        <row r="317">
          <cell r="A317" t="str">
            <v>0000259759</v>
          </cell>
          <cell r="B317" t="str">
            <v>08 Aug 2019</v>
          </cell>
          <cell r="D317" t="str">
            <v>0000259759</v>
          </cell>
          <cell r="F317" t="str">
            <v>CLC CONTRACTORS LIMITED</v>
          </cell>
          <cell r="H317">
            <v>748</v>
          </cell>
          <cell r="J317" t="str">
            <v>General Planned Maintenance</v>
          </cell>
          <cell r="L317" t="str">
            <v>External site repairs &amp; maint</v>
          </cell>
        </row>
        <row r="318">
          <cell r="A318" t="str">
            <v>0000259760</v>
          </cell>
          <cell r="B318" t="str">
            <v>08 Aug 2019</v>
          </cell>
          <cell r="D318" t="str">
            <v>0000259760</v>
          </cell>
          <cell r="F318" t="str">
            <v>CLC CONTRACTORS LIMITED</v>
          </cell>
          <cell r="H318">
            <v>3852</v>
          </cell>
          <cell r="J318" t="str">
            <v>General Planned Maintenance</v>
          </cell>
          <cell r="L318" t="str">
            <v>External site repairs &amp; maint</v>
          </cell>
        </row>
        <row r="319">
          <cell r="A319" t="str">
            <v>0000259761</v>
          </cell>
          <cell r="B319" t="str">
            <v>08 Aug 2019</v>
          </cell>
          <cell r="D319" t="str">
            <v>0000259761</v>
          </cell>
          <cell r="F319" t="str">
            <v>CLC CONTRACTORS LIMITED</v>
          </cell>
          <cell r="H319">
            <v>1208.5999999999999</v>
          </cell>
          <cell r="J319" t="str">
            <v>General Planned Maintenance</v>
          </cell>
          <cell r="L319" t="str">
            <v>External site repairs &amp; maint</v>
          </cell>
        </row>
        <row r="320">
          <cell r="A320" t="str">
            <v>0000259762</v>
          </cell>
          <cell r="B320" t="str">
            <v>08 Aug 2019</v>
          </cell>
          <cell r="D320" t="str">
            <v>0000259762</v>
          </cell>
          <cell r="F320" t="str">
            <v>CLC CONTRACTORS LIMITED</v>
          </cell>
          <cell r="H320">
            <v>828</v>
          </cell>
          <cell r="J320" t="str">
            <v>General Planned Maintenance</v>
          </cell>
          <cell r="L320" t="str">
            <v>External site repairs &amp; maint</v>
          </cell>
        </row>
        <row r="321">
          <cell r="A321" t="str">
            <v>0000259763</v>
          </cell>
          <cell r="B321" t="str">
            <v>08 Aug 2019</v>
          </cell>
          <cell r="D321" t="str">
            <v>0000259763</v>
          </cell>
          <cell r="F321" t="str">
            <v>GRASSBY FLOORING CO. LTD</v>
          </cell>
          <cell r="H321">
            <v>400</v>
          </cell>
          <cell r="J321" t="str">
            <v>General Repairs</v>
          </cell>
          <cell r="L321" t="str">
            <v>Premises Repair Contractors</v>
          </cell>
        </row>
        <row r="322">
          <cell r="A322" t="str">
            <v>0000259772</v>
          </cell>
          <cell r="B322" t="str">
            <v>08 Aug 2019</v>
          </cell>
          <cell r="D322" t="str">
            <v>0000259772</v>
          </cell>
          <cell r="F322" t="str">
            <v>THYSSENKRUPP ELEVATOR UK LTD</v>
          </cell>
          <cell r="H322">
            <v>607.5</v>
          </cell>
          <cell r="J322" t="str">
            <v>Kings Drive Older Person Serv</v>
          </cell>
          <cell r="L322" t="str">
            <v>Lift Repairs</v>
          </cell>
        </row>
        <row r="323">
          <cell r="A323" t="str">
            <v>0000259779</v>
          </cell>
          <cell r="B323" t="str">
            <v>01 Aug 2019</v>
          </cell>
          <cell r="D323" t="str">
            <v>0000259779</v>
          </cell>
          <cell r="F323" t="str">
            <v xml:space="preserve">VENN GROUP </v>
          </cell>
          <cell r="H323">
            <v>1148.25</v>
          </cell>
          <cell r="J323" t="str">
            <v>General Repairs</v>
          </cell>
          <cell r="L323" t="str">
            <v>Hired Staff</v>
          </cell>
        </row>
        <row r="324">
          <cell r="A324" t="str">
            <v>0000259781</v>
          </cell>
          <cell r="B324" t="str">
            <v>08 Aug 2019</v>
          </cell>
          <cell r="D324" t="str">
            <v>0000259781</v>
          </cell>
          <cell r="F324" t="str">
            <v>WATER PLUS</v>
          </cell>
          <cell r="H324">
            <v>556.54</v>
          </cell>
          <cell r="J324" t="str">
            <v>Council Offices</v>
          </cell>
          <cell r="L324" t="str">
            <v>Water</v>
          </cell>
        </row>
        <row r="325">
          <cell r="A325" t="str">
            <v>0000259785</v>
          </cell>
          <cell r="B325" t="str">
            <v>01 Aug 2019</v>
          </cell>
          <cell r="D325" t="str">
            <v>0000259785</v>
          </cell>
          <cell r="F325" t="str">
            <v>LEICESTERSHIRE COUNTY COUNCIL</v>
          </cell>
          <cell r="H325">
            <v>500</v>
          </cell>
          <cell r="J325" t="str">
            <v>Air Quality Monitoring</v>
          </cell>
          <cell r="L325" t="str">
            <v>Other Licences</v>
          </cell>
        </row>
        <row r="326">
          <cell r="A326" t="str">
            <v>0000259786</v>
          </cell>
          <cell r="B326" t="str">
            <v>01 Aug 2019</v>
          </cell>
          <cell r="D326" t="str">
            <v>0000259786</v>
          </cell>
          <cell r="F326" t="str">
            <v xml:space="preserve">VENN GROUP </v>
          </cell>
          <cell r="H326">
            <v>868.4</v>
          </cell>
          <cell r="J326" t="str">
            <v>Council Tax</v>
          </cell>
          <cell r="L326" t="str">
            <v>Hired Staff</v>
          </cell>
        </row>
        <row r="327">
          <cell r="A327" t="str">
            <v>0000259789</v>
          </cell>
          <cell r="B327" t="str">
            <v>01 Aug 2019</v>
          </cell>
          <cell r="D327" t="str">
            <v>0000259789</v>
          </cell>
          <cell r="F327" t="str">
            <v>FAIRFX PLC</v>
          </cell>
          <cell r="H327">
            <v>500</v>
          </cell>
          <cell r="J327" t="str">
            <v>Prepaid Cards</v>
          </cell>
          <cell r="L327" t="str">
            <v>Floats (inc imprests)</v>
          </cell>
        </row>
        <row r="328">
          <cell r="A328" t="str">
            <v>0000259790</v>
          </cell>
          <cell r="B328" t="str">
            <v>01 Aug 2019</v>
          </cell>
          <cell r="D328" t="str">
            <v>0000259790</v>
          </cell>
          <cell r="F328" t="str">
            <v>ANDREW GRANGER &amp; CO LLP</v>
          </cell>
          <cell r="H328">
            <v>450</v>
          </cell>
          <cell r="J328" t="str">
            <v>Senior Management Team</v>
          </cell>
          <cell r="L328" t="str">
            <v>Legal Fees</v>
          </cell>
        </row>
        <row r="329">
          <cell r="A329" t="str">
            <v>0000259794</v>
          </cell>
          <cell r="B329" t="str">
            <v>08 Aug 2019</v>
          </cell>
          <cell r="D329" t="str">
            <v>0000259794</v>
          </cell>
          <cell r="F329" t="str">
            <v>PROFESSIONAL DEVELOPMENT GROUP</v>
          </cell>
          <cell r="H329">
            <v>644.29999999999995</v>
          </cell>
          <cell r="J329" t="str">
            <v>Crime and Disorder Partnership</v>
          </cell>
          <cell r="L329" t="str">
            <v>Crime &amp; Disorder OWBC Contribu</v>
          </cell>
        </row>
        <row r="330">
          <cell r="A330" t="str">
            <v>0000259798</v>
          </cell>
          <cell r="B330" t="str">
            <v>08 Aug 2019</v>
          </cell>
          <cell r="D330" t="str">
            <v>0000259798</v>
          </cell>
          <cell r="F330" t="str">
            <v>THE RIGHT FUELCARD COMPANY LTD</v>
          </cell>
          <cell r="H330">
            <v>273.99</v>
          </cell>
          <cell r="J330" t="str">
            <v>Mechanics Workshop</v>
          </cell>
          <cell r="L330" t="str">
            <v>Equipment Tools &amp; Materials</v>
          </cell>
        </row>
        <row r="331">
          <cell r="A331" t="str">
            <v>0000259800</v>
          </cell>
          <cell r="B331" t="str">
            <v>08 Aug 2019</v>
          </cell>
          <cell r="D331" t="str">
            <v>0000259800</v>
          </cell>
          <cell r="F331" t="str">
            <v>LINK CLIMATE SERVICES LTD</v>
          </cell>
          <cell r="H331">
            <v>2795</v>
          </cell>
          <cell r="J331" t="str">
            <v>Churchill Close Flats</v>
          </cell>
          <cell r="L331" t="str">
            <v>Gas repairs &amp; maint</v>
          </cell>
        </row>
        <row r="332">
          <cell r="A332" t="str">
            <v>0000259812</v>
          </cell>
          <cell r="B332" t="str">
            <v>01 Aug 2019</v>
          </cell>
          <cell r="D332" t="str">
            <v>0000259812</v>
          </cell>
          <cell r="F332" t="str">
            <v>AC-ENVIRONMENTAL CONSULTING LTD</v>
          </cell>
          <cell r="H332">
            <v>400</v>
          </cell>
          <cell r="J332" t="str">
            <v>Oadby Depot</v>
          </cell>
          <cell r="L332" t="str">
            <v>Professional Services</v>
          </cell>
        </row>
        <row r="333">
          <cell r="A333" t="str">
            <v>0000259813</v>
          </cell>
          <cell r="B333" t="str">
            <v>01 Aug 2019</v>
          </cell>
          <cell r="D333" t="str">
            <v>0000259813</v>
          </cell>
          <cell r="F333" t="str">
            <v>MOTION PEOPLE LIMITED</v>
          </cell>
          <cell r="H333">
            <v>1682.02</v>
          </cell>
          <cell r="J333" t="str">
            <v>Refuse Collection</v>
          </cell>
          <cell r="L333" t="str">
            <v>Hired Staff</v>
          </cell>
        </row>
        <row r="334">
          <cell r="A334" t="str">
            <v>0000259814</v>
          </cell>
          <cell r="B334" t="str">
            <v>01 Aug 2019</v>
          </cell>
          <cell r="D334" t="str">
            <v>0000259814</v>
          </cell>
          <cell r="F334" t="str">
            <v>KERNOCK PARK PLANTS</v>
          </cell>
          <cell r="H334">
            <v>2580</v>
          </cell>
          <cell r="J334" t="str">
            <v>Grounds Maintenance Holding Ac</v>
          </cell>
          <cell r="L334" t="str">
            <v>Equipment Tools &amp; Materials</v>
          </cell>
        </row>
        <row r="335">
          <cell r="A335" t="str">
            <v>0000259817</v>
          </cell>
          <cell r="B335" t="str">
            <v>08 Aug 2019</v>
          </cell>
          <cell r="D335" t="str">
            <v>0000259817</v>
          </cell>
          <cell r="F335" t="str">
            <v>FUNCTION JIGSAW</v>
          </cell>
          <cell r="H335">
            <v>410</v>
          </cell>
          <cell r="J335" t="str">
            <v>Personnel Section</v>
          </cell>
          <cell r="L335" t="str">
            <v>Staff Reward and Recognition</v>
          </cell>
        </row>
        <row r="336">
          <cell r="A336" t="str">
            <v>0000259818</v>
          </cell>
          <cell r="B336" t="str">
            <v>01 Aug 2019</v>
          </cell>
          <cell r="D336" t="str">
            <v>0000259818</v>
          </cell>
          <cell r="F336" t="str">
            <v>ACE APPOINTMENTS (MIDLANDS) LTD</v>
          </cell>
          <cell r="H336">
            <v>470.4</v>
          </cell>
          <cell r="J336" t="str">
            <v>Refuse Collection</v>
          </cell>
          <cell r="L336" t="str">
            <v>Hired Staff</v>
          </cell>
        </row>
        <row r="337">
          <cell r="A337" t="str">
            <v>0000259820</v>
          </cell>
          <cell r="B337" t="str">
            <v>01 Aug 2019</v>
          </cell>
          <cell r="D337" t="str">
            <v>0000259820</v>
          </cell>
          <cell r="F337" t="str">
            <v>JAM PERSONNEL (MIDLANDS) LTD</v>
          </cell>
          <cell r="H337">
            <v>450.24</v>
          </cell>
          <cell r="J337" t="str">
            <v>Recycling</v>
          </cell>
          <cell r="L337" t="str">
            <v>Hired Staff</v>
          </cell>
        </row>
        <row r="338">
          <cell r="A338" t="str">
            <v>0000259828</v>
          </cell>
          <cell r="B338" t="str">
            <v>08 Aug 2019</v>
          </cell>
          <cell r="D338" t="str">
            <v>0000259828</v>
          </cell>
          <cell r="F338" t="str">
            <v>F G MOSS &amp; SON</v>
          </cell>
          <cell r="H338">
            <v>489</v>
          </cell>
          <cell r="J338" t="str">
            <v>General Repairs</v>
          </cell>
          <cell r="L338" t="str">
            <v>Joinery</v>
          </cell>
        </row>
        <row r="339">
          <cell r="A339" t="str">
            <v>0000259829</v>
          </cell>
          <cell r="B339" t="str">
            <v>08 Aug 2019</v>
          </cell>
          <cell r="D339" t="str">
            <v>0000259829</v>
          </cell>
          <cell r="F339" t="str">
            <v>F G MOSS &amp; SON</v>
          </cell>
          <cell r="H339">
            <v>313.63</v>
          </cell>
          <cell r="J339" t="str">
            <v>General Repairs</v>
          </cell>
          <cell r="L339" t="str">
            <v>Structural repairs &amp; maint</v>
          </cell>
        </row>
        <row r="340">
          <cell r="A340" t="str">
            <v>0000259830</v>
          </cell>
          <cell r="B340" t="str">
            <v>08 Aug 2019</v>
          </cell>
          <cell r="D340" t="str">
            <v>0000259830</v>
          </cell>
          <cell r="F340" t="str">
            <v>F G MOSS &amp; SON</v>
          </cell>
          <cell r="H340">
            <v>464.25</v>
          </cell>
          <cell r="J340" t="str">
            <v>Churchill Close Flats</v>
          </cell>
          <cell r="L340" t="str">
            <v>Joinery</v>
          </cell>
        </row>
        <row r="341">
          <cell r="A341" t="str">
            <v>0000259835</v>
          </cell>
          <cell r="B341" t="str">
            <v>08 Aug 2019</v>
          </cell>
          <cell r="D341" t="str">
            <v>0000259835</v>
          </cell>
          <cell r="F341" t="str">
            <v>LIBERTY GAS GROUP</v>
          </cell>
          <cell r="H341">
            <v>5674.94</v>
          </cell>
          <cell r="J341" t="str">
            <v>Service Repair Contract</v>
          </cell>
          <cell r="L341" t="str">
            <v>Gas repairs &amp; maint</v>
          </cell>
        </row>
        <row r="342">
          <cell r="A342" t="str">
            <v>0000259836</v>
          </cell>
          <cell r="B342" t="str">
            <v>05 Sep 2019</v>
          </cell>
          <cell r="D342" t="str">
            <v>0000259836</v>
          </cell>
          <cell r="F342" t="str">
            <v>THE OYSTER PARTNERSHIP</v>
          </cell>
          <cell r="H342">
            <v>1043</v>
          </cell>
          <cell r="J342" t="str">
            <v>Housing Division</v>
          </cell>
          <cell r="L342" t="str">
            <v>Hired Staff</v>
          </cell>
        </row>
        <row r="343">
          <cell r="A343" t="str">
            <v>0000259837</v>
          </cell>
          <cell r="B343" t="str">
            <v>22 Aug 2019</v>
          </cell>
          <cell r="D343" t="str">
            <v>0000259837</v>
          </cell>
          <cell r="F343" t="str">
            <v>CLICK TRAVEL LIMITED</v>
          </cell>
          <cell r="H343">
            <v>585.98</v>
          </cell>
          <cell r="J343" t="str">
            <v>Homelessness</v>
          </cell>
          <cell r="L343" t="str">
            <v>Emergency Accomodation</v>
          </cell>
        </row>
        <row r="344">
          <cell r="A344" t="str">
            <v>0000259839</v>
          </cell>
          <cell r="B344" t="str">
            <v>08 Aug 2019</v>
          </cell>
          <cell r="D344" t="str">
            <v>0000259839</v>
          </cell>
          <cell r="F344" t="str">
            <v>ACE APPOINTMENTS (MIDLANDS) LTD</v>
          </cell>
          <cell r="H344">
            <v>265.05</v>
          </cell>
          <cell r="J344" t="str">
            <v>Refuse Collection</v>
          </cell>
          <cell r="L344" t="str">
            <v>Hired Staff</v>
          </cell>
        </row>
        <row r="345">
          <cell r="A345" t="str">
            <v>0000259840</v>
          </cell>
          <cell r="B345" t="str">
            <v>08 Aug 2019</v>
          </cell>
          <cell r="D345" t="str">
            <v>0000259840</v>
          </cell>
          <cell r="F345" t="str">
            <v>ACE APPOINTMENTS (MIDLANDS) LTD</v>
          </cell>
          <cell r="H345">
            <v>353.4</v>
          </cell>
          <cell r="J345" t="str">
            <v>Refuse Collection</v>
          </cell>
          <cell r="L345" t="str">
            <v>Hired Staff</v>
          </cell>
        </row>
        <row r="346">
          <cell r="A346" t="str">
            <v>0000259841</v>
          </cell>
          <cell r="B346" t="str">
            <v>08 Aug 2019</v>
          </cell>
          <cell r="D346" t="str">
            <v>0000259841</v>
          </cell>
          <cell r="F346" t="str">
            <v>PAUL MITCHELL ASSOCIATES</v>
          </cell>
          <cell r="H346">
            <v>1050</v>
          </cell>
          <cell r="J346" t="str">
            <v>Systems Administration</v>
          </cell>
          <cell r="L346" t="str">
            <v>Hired Staff</v>
          </cell>
        </row>
        <row r="347">
          <cell r="A347" t="str">
            <v>0000259843</v>
          </cell>
          <cell r="B347" t="str">
            <v>08 Aug 2019</v>
          </cell>
          <cell r="D347" t="str">
            <v>0000259843</v>
          </cell>
          <cell r="F347" t="str">
            <v>HINCKLEY &amp; BOSWORTH B C</v>
          </cell>
          <cell r="H347">
            <v>23350.83</v>
          </cell>
          <cell r="J347" t="str">
            <v>ICT Section</v>
          </cell>
          <cell r="L347" t="str">
            <v>External Contractors Fees</v>
          </cell>
        </row>
        <row r="348">
          <cell r="A348" t="str">
            <v>0000259844</v>
          </cell>
          <cell r="B348" t="str">
            <v>08 Aug 2019</v>
          </cell>
          <cell r="D348" t="str">
            <v>0000259844</v>
          </cell>
          <cell r="F348" t="str">
            <v>TIMEPLAN FUEL SOLUTIONS LIMITED</v>
          </cell>
          <cell r="H348">
            <v>295</v>
          </cell>
          <cell r="J348" t="str">
            <v>Oadby Depot</v>
          </cell>
          <cell r="L348" t="str">
            <v>Fixtures &amp; Fittings Maint.</v>
          </cell>
        </row>
        <row r="349">
          <cell r="A349" t="str">
            <v>0000259849</v>
          </cell>
          <cell r="B349" t="str">
            <v>08 Aug 2019</v>
          </cell>
          <cell r="D349" t="str">
            <v>0000259849</v>
          </cell>
          <cell r="F349" t="str">
            <v>ACE APPOINTMENTS (MIDLANDS) LTD</v>
          </cell>
          <cell r="H349">
            <v>497.28</v>
          </cell>
          <cell r="J349" t="str">
            <v>Refuse Collection</v>
          </cell>
          <cell r="L349" t="str">
            <v>Hired Staff</v>
          </cell>
        </row>
        <row r="350">
          <cell r="A350" t="str">
            <v>0000259852</v>
          </cell>
          <cell r="B350" t="str">
            <v>08 Aug 2019</v>
          </cell>
          <cell r="D350" t="str">
            <v>0000259852</v>
          </cell>
          <cell r="F350" t="str">
            <v>UKCRBS</v>
          </cell>
          <cell r="H350">
            <v>612</v>
          </cell>
          <cell r="J350" t="str">
            <v>Taxi Licences</v>
          </cell>
          <cell r="L350" t="str">
            <v>Criminal Investigation Bureau</v>
          </cell>
        </row>
        <row r="351">
          <cell r="A351" t="str">
            <v>0000259856</v>
          </cell>
          <cell r="B351" t="str">
            <v>08 Aug 2019</v>
          </cell>
          <cell r="D351" t="str">
            <v>0000259856</v>
          </cell>
          <cell r="F351" t="str">
            <v>WESTCOTES HOUSE LTD</v>
          </cell>
          <cell r="H351">
            <v>1375</v>
          </cell>
          <cell r="J351" t="str">
            <v>Homelessness</v>
          </cell>
          <cell r="L351" t="str">
            <v>Emergency Accomodation</v>
          </cell>
        </row>
        <row r="352">
          <cell r="A352" t="str">
            <v>0000259857</v>
          </cell>
          <cell r="B352" t="str">
            <v>15 Aug 2019</v>
          </cell>
          <cell r="D352" t="str">
            <v>0000259857</v>
          </cell>
          <cell r="F352" t="str">
            <v>WESTCOTES HOUSE LTD</v>
          </cell>
          <cell r="H352">
            <v>1210</v>
          </cell>
          <cell r="J352" t="str">
            <v>Homelessness</v>
          </cell>
          <cell r="L352" t="str">
            <v>Emergency Accomodation</v>
          </cell>
        </row>
        <row r="353">
          <cell r="A353" t="str">
            <v>0000259863</v>
          </cell>
          <cell r="B353" t="str">
            <v>22 Aug 2019</v>
          </cell>
          <cell r="D353" t="str">
            <v>0000259863</v>
          </cell>
          <cell r="F353" t="str">
            <v>GARY HOWARD SERVICES</v>
          </cell>
          <cell r="H353">
            <v>420</v>
          </cell>
          <cell r="J353" t="str">
            <v>General Repairs</v>
          </cell>
          <cell r="L353" t="str">
            <v>Premises Repair Contractors</v>
          </cell>
        </row>
        <row r="354">
          <cell r="A354" t="str">
            <v>0000259864</v>
          </cell>
          <cell r="B354" t="str">
            <v>08 Aug 2019</v>
          </cell>
          <cell r="D354" t="str">
            <v>0000259864</v>
          </cell>
          <cell r="F354" t="str">
            <v>GARY HOWARD SERVICES</v>
          </cell>
          <cell r="H354">
            <v>900</v>
          </cell>
          <cell r="J354" t="str">
            <v>Void Property Repairs</v>
          </cell>
          <cell r="L354" t="str">
            <v>Premises Repair Contractors</v>
          </cell>
        </row>
        <row r="355">
          <cell r="A355" t="str">
            <v>0000259872</v>
          </cell>
          <cell r="B355" t="str">
            <v>15 Aug 2019</v>
          </cell>
          <cell r="D355" t="str">
            <v>0000259872</v>
          </cell>
          <cell r="F355" t="str">
            <v>P&amp;MM LTD</v>
          </cell>
          <cell r="H355">
            <v>1249.25</v>
          </cell>
          <cell r="J355" t="str">
            <v>Personnel Section</v>
          </cell>
          <cell r="L355" t="str">
            <v>Professional Services</v>
          </cell>
        </row>
        <row r="356">
          <cell r="A356" t="str">
            <v>0000259874</v>
          </cell>
          <cell r="B356" t="str">
            <v>15 Aug 2019</v>
          </cell>
          <cell r="D356" t="str">
            <v>0000259874</v>
          </cell>
          <cell r="F356" t="str">
            <v>PAGEGROUP</v>
          </cell>
          <cell r="H356">
            <v>1236.25</v>
          </cell>
          <cell r="J356" t="str">
            <v>Pinnacle Cleaning Contract</v>
          </cell>
          <cell r="L356" t="str">
            <v>Salaries</v>
          </cell>
        </row>
        <row r="357">
          <cell r="A357" t="str">
            <v>0000259875</v>
          </cell>
          <cell r="B357" t="str">
            <v>29 Aug 2019</v>
          </cell>
          <cell r="D357" t="str">
            <v>0000259875</v>
          </cell>
          <cell r="F357" t="str">
            <v>TRANTER FIRE&amp;SECURITY SYSTEMS LTD</v>
          </cell>
          <cell r="H357">
            <v>1292.3399999999999</v>
          </cell>
          <cell r="J357" t="str">
            <v>Communal Services</v>
          </cell>
          <cell r="L357" t="str">
            <v>Alarms</v>
          </cell>
        </row>
        <row r="358">
          <cell r="A358" t="str">
            <v>0000259878</v>
          </cell>
          <cell r="B358" t="str">
            <v>08 Aug 2019</v>
          </cell>
          <cell r="D358" t="str">
            <v>0000259878</v>
          </cell>
          <cell r="F358" t="str">
            <v>OADBY UNITED REFORMED CHURCH</v>
          </cell>
          <cell r="H358">
            <v>775</v>
          </cell>
          <cell r="J358" t="str">
            <v>Sports &amp; PA Comm - Working Bud</v>
          </cell>
          <cell r="L358" t="str">
            <v>Grant/Loan Payments</v>
          </cell>
        </row>
        <row r="359">
          <cell r="A359" t="str">
            <v>0000259882</v>
          </cell>
          <cell r="B359" t="str">
            <v>08 Aug 2019</v>
          </cell>
          <cell r="D359" t="str">
            <v>0000259882</v>
          </cell>
          <cell r="F359" t="str">
            <v>JAM PERSONNEL (MIDLANDS) LTD</v>
          </cell>
          <cell r="H359">
            <v>497.28</v>
          </cell>
          <cell r="J359" t="str">
            <v>Recycling</v>
          </cell>
          <cell r="L359" t="str">
            <v>Hired Staff</v>
          </cell>
        </row>
        <row r="360">
          <cell r="A360" t="str">
            <v>0000259883</v>
          </cell>
          <cell r="B360" t="str">
            <v>15 Aug 2019</v>
          </cell>
          <cell r="D360" t="str">
            <v>0000259883</v>
          </cell>
          <cell r="F360" t="str">
            <v xml:space="preserve">VENN GROUP </v>
          </cell>
          <cell r="H360">
            <v>1064.18</v>
          </cell>
          <cell r="J360" t="str">
            <v>Council Tax</v>
          </cell>
          <cell r="L360" t="str">
            <v>Hired Staff</v>
          </cell>
        </row>
        <row r="361">
          <cell r="A361" t="str">
            <v>0000259884</v>
          </cell>
          <cell r="B361" t="str">
            <v>08 Aug 2019</v>
          </cell>
          <cell r="D361" t="str">
            <v>0000259884</v>
          </cell>
          <cell r="F361" t="str">
            <v xml:space="preserve">VENN GROUP </v>
          </cell>
          <cell r="H361">
            <v>936.36</v>
          </cell>
          <cell r="J361" t="str">
            <v>General Repairs</v>
          </cell>
          <cell r="L361" t="str">
            <v>Hired Staff</v>
          </cell>
        </row>
        <row r="362">
          <cell r="A362" t="str">
            <v>0000259887</v>
          </cell>
          <cell r="B362" t="str">
            <v>08 Aug 2019</v>
          </cell>
          <cell r="D362" t="str">
            <v>0000259887</v>
          </cell>
          <cell r="F362" t="str">
            <v>P &amp; L INSPECTIONS LTD</v>
          </cell>
          <cell r="H362">
            <v>1169.74</v>
          </cell>
          <cell r="J362" t="str">
            <v>Mechanics Workshop</v>
          </cell>
          <cell r="L362" t="str">
            <v>LOELA Testing</v>
          </cell>
        </row>
        <row r="363">
          <cell r="A363" t="str">
            <v>0000259888</v>
          </cell>
          <cell r="B363" t="str">
            <v>08 Aug 2019</v>
          </cell>
          <cell r="D363" t="str">
            <v>0000259888</v>
          </cell>
          <cell r="F363" t="str">
            <v>LEAWOOD BUILDERS (LEICESTER) LTD</v>
          </cell>
          <cell r="H363">
            <v>5010</v>
          </cell>
          <cell r="J363" t="str">
            <v>Disabled Adaptations</v>
          </cell>
          <cell r="L363" t="str">
            <v>Plumbing repairs &amp; maint</v>
          </cell>
        </row>
        <row r="364">
          <cell r="A364" t="str">
            <v>0000259889</v>
          </cell>
          <cell r="B364" t="str">
            <v>08 Aug 2019</v>
          </cell>
          <cell r="D364" t="str">
            <v>0000259889</v>
          </cell>
          <cell r="F364" t="str">
            <v>MOHAMMEDSIDDIK MAHIYUDDIN SAIYED</v>
          </cell>
          <cell r="H364">
            <v>250</v>
          </cell>
          <cell r="J364" t="str">
            <v>Taxi Licences</v>
          </cell>
          <cell r="L364" t="str">
            <v>Licence Refunds</v>
          </cell>
        </row>
        <row r="365">
          <cell r="A365" t="str">
            <v>0000259890</v>
          </cell>
          <cell r="B365" t="str">
            <v>08 Aug 2019</v>
          </cell>
          <cell r="D365" t="str">
            <v>0000259890</v>
          </cell>
          <cell r="F365" t="str">
            <v>PAGEGROUP</v>
          </cell>
          <cell r="H365">
            <v>3000</v>
          </cell>
          <cell r="J365" t="str">
            <v>Decent Homes Missed/Refused</v>
          </cell>
          <cell r="L365" t="str">
            <v>Hired Staff</v>
          </cell>
        </row>
        <row r="366">
          <cell r="A366" t="str">
            <v>0000259891</v>
          </cell>
          <cell r="B366" t="str">
            <v>08 Aug 2019</v>
          </cell>
          <cell r="D366" t="str">
            <v>0000259891</v>
          </cell>
          <cell r="F366" t="str">
            <v>BROWNE JACOBSON LLP</v>
          </cell>
          <cell r="H366">
            <v>850</v>
          </cell>
          <cell r="J366" t="str">
            <v>Legal and Admin Section</v>
          </cell>
          <cell r="L366" t="str">
            <v>Legal Fees</v>
          </cell>
        </row>
        <row r="367">
          <cell r="A367" t="str">
            <v>0000259898</v>
          </cell>
          <cell r="B367" t="str">
            <v>22 Aug 2019</v>
          </cell>
          <cell r="D367" t="str">
            <v>0000259898</v>
          </cell>
          <cell r="F367" t="str">
            <v>LEICESTER SOUND &amp; LIGHTING</v>
          </cell>
          <cell r="H367">
            <v>300</v>
          </cell>
          <cell r="J367" t="str">
            <v>Marriott House Flats</v>
          </cell>
          <cell r="L367" t="str">
            <v>Electrical repairs &amp; maint</v>
          </cell>
        </row>
        <row r="368">
          <cell r="A368" t="str">
            <v>0000259901</v>
          </cell>
          <cell r="B368" t="str">
            <v>22 Aug 2019</v>
          </cell>
          <cell r="D368" t="str">
            <v>0000259901</v>
          </cell>
          <cell r="F368" t="str">
            <v>DIAMOND WOOD AND SHAW LIMITED</v>
          </cell>
          <cell r="H368">
            <v>325</v>
          </cell>
          <cell r="J368" t="str">
            <v>Void Property Repairs</v>
          </cell>
          <cell r="L368" t="str">
            <v>Structural repairs &amp; maint</v>
          </cell>
        </row>
        <row r="369">
          <cell r="A369" t="str">
            <v>0000259906</v>
          </cell>
          <cell r="B369" t="str">
            <v>15 Aug 2019</v>
          </cell>
          <cell r="D369" t="str">
            <v>0000259906</v>
          </cell>
          <cell r="F369" t="str">
            <v>WATER PLUS</v>
          </cell>
          <cell r="H369">
            <v>310.64999999999998</v>
          </cell>
          <cell r="J369" t="str">
            <v>Sports Grounds</v>
          </cell>
          <cell r="L369" t="str">
            <v>Water</v>
          </cell>
        </row>
        <row r="370">
          <cell r="A370" t="str">
            <v>0000259907</v>
          </cell>
          <cell r="B370" t="str">
            <v>08 Aug 2019</v>
          </cell>
          <cell r="D370" t="str">
            <v>0000259907</v>
          </cell>
          <cell r="F370" t="str">
            <v>ESPO</v>
          </cell>
          <cell r="H370">
            <v>600</v>
          </cell>
          <cell r="J370" t="str">
            <v>Horsewell Lane pavilion dev.</v>
          </cell>
          <cell r="L370" t="str">
            <v>Premises Repair Contractors</v>
          </cell>
        </row>
        <row r="371">
          <cell r="A371" t="str">
            <v>0000259908</v>
          </cell>
          <cell r="B371" t="str">
            <v>22 Aug 2019</v>
          </cell>
          <cell r="D371" t="str">
            <v>0000259908</v>
          </cell>
          <cell r="F371" t="str">
            <v>ESPO</v>
          </cell>
          <cell r="H371">
            <v>3514</v>
          </cell>
          <cell r="J371" t="str">
            <v>Horsewell Lane pavilion dev.</v>
          </cell>
          <cell r="L371" t="str">
            <v>Premises Repair Contractors</v>
          </cell>
        </row>
        <row r="372">
          <cell r="A372" t="str">
            <v>0000259909</v>
          </cell>
          <cell r="B372" t="str">
            <v>08 Aug 2019</v>
          </cell>
          <cell r="D372" t="str">
            <v>0000259909</v>
          </cell>
          <cell r="F372" t="str">
            <v>ESPO</v>
          </cell>
          <cell r="H372">
            <v>350</v>
          </cell>
          <cell r="J372" t="str">
            <v>Horsewell Lane pavilion dev.</v>
          </cell>
          <cell r="L372" t="str">
            <v>Premises Repair Contractors</v>
          </cell>
        </row>
        <row r="373">
          <cell r="A373" t="str">
            <v>0000259911</v>
          </cell>
          <cell r="B373" t="str">
            <v>15 Aug 2019</v>
          </cell>
          <cell r="D373" t="str">
            <v>0000259911</v>
          </cell>
          <cell r="F373" t="str">
            <v>DELL CORPORATION LTD</v>
          </cell>
          <cell r="H373">
            <v>536</v>
          </cell>
          <cell r="J373" t="str">
            <v>Env Health Admin/Enforcement</v>
          </cell>
          <cell r="L373" t="str">
            <v>New Equipment</v>
          </cell>
        </row>
        <row r="374">
          <cell r="A374" t="str">
            <v>0000259913</v>
          </cell>
          <cell r="B374" t="str">
            <v>22 Aug 2019</v>
          </cell>
          <cell r="D374" t="str">
            <v>0000259913</v>
          </cell>
          <cell r="F374" t="str">
            <v>LEICESTERSHIRE COUNTY COUNCIL</v>
          </cell>
          <cell r="H374">
            <v>4820.16</v>
          </cell>
          <cell r="J374" t="str">
            <v>Information and PR</v>
          </cell>
          <cell r="L374" t="str">
            <v>Letterbox</v>
          </cell>
        </row>
        <row r="375">
          <cell r="A375" t="str">
            <v>0000259922</v>
          </cell>
          <cell r="B375" t="str">
            <v>08 Aug 2019</v>
          </cell>
          <cell r="D375" t="str">
            <v>0000259922</v>
          </cell>
          <cell r="F375" t="str">
            <v>QS RECRUITMENT LTD</v>
          </cell>
          <cell r="H375">
            <v>871.72</v>
          </cell>
          <cell r="J375" t="str">
            <v>Refuse Collection</v>
          </cell>
          <cell r="L375" t="str">
            <v>Hired Staff</v>
          </cell>
        </row>
        <row r="376">
          <cell r="A376" t="str">
            <v>0000259923</v>
          </cell>
          <cell r="B376" t="str">
            <v>08 Aug 2019</v>
          </cell>
          <cell r="D376" t="str">
            <v>0000259923</v>
          </cell>
          <cell r="F376" t="str">
            <v>SAM METCALF TREES AND LANDSCAPING</v>
          </cell>
          <cell r="H376">
            <v>1150</v>
          </cell>
          <cell r="J376" t="str">
            <v>Grounds Maintenance Holding Ac</v>
          </cell>
          <cell r="L376" t="str">
            <v>Trees &amp; Plants</v>
          </cell>
        </row>
        <row r="377">
          <cell r="A377" t="str">
            <v>0000259926</v>
          </cell>
          <cell r="B377" t="str">
            <v>08 Aug 2019</v>
          </cell>
          <cell r="D377" t="str">
            <v>0000259926</v>
          </cell>
          <cell r="F377" t="str">
            <v>THORN BAKER LTD</v>
          </cell>
          <cell r="H377">
            <v>721.1</v>
          </cell>
          <cell r="J377" t="str">
            <v>Refuse Collection</v>
          </cell>
          <cell r="L377" t="str">
            <v>Hired Staff</v>
          </cell>
        </row>
        <row r="378">
          <cell r="A378" t="str">
            <v>0000259927</v>
          </cell>
          <cell r="B378" t="str">
            <v>19 Sep 2019</v>
          </cell>
          <cell r="D378" t="str">
            <v>0000259927</v>
          </cell>
          <cell r="F378" t="str">
            <v>HAGS-SMP LIMITED</v>
          </cell>
          <cell r="H378">
            <v>2420.15</v>
          </cell>
          <cell r="J378" t="str">
            <v>Play Are Refurbishment</v>
          </cell>
          <cell r="L378" t="str">
            <v>New Equipment</v>
          </cell>
        </row>
        <row r="379">
          <cell r="A379" t="str">
            <v>0000259928</v>
          </cell>
          <cell r="B379" t="str">
            <v>08 Aug 2019</v>
          </cell>
          <cell r="D379" t="str">
            <v>0000259928</v>
          </cell>
          <cell r="F379" t="str">
            <v>LFCDA LTD</v>
          </cell>
          <cell r="H379">
            <v>450</v>
          </cell>
          <cell r="J379" t="str">
            <v>Horsewell Lane pavilion dev.</v>
          </cell>
          <cell r="L379" t="str">
            <v>Premises Repair Contractors</v>
          </cell>
        </row>
        <row r="380">
          <cell r="A380" t="str">
            <v>0000259929</v>
          </cell>
          <cell r="B380" t="str">
            <v>08 Aug 2019</v>
          </cell>
          <cell r="D380" t="str">
            <v>0000259929</v>
          </cell>
          <cell r="F380" t="str">
            <v>HMRC SHIPLEY</v>
          </cell>
          <cell r="H380">
            <v>6500</v>
          </cell>
          <cell r="J380" t="str">
            <v>Estates Management</v>
          </cell>
          <cell r="L380" t="str">
            <v>Other External Fees</v>
          </cell>
        </row>
        <row r="381">
          <cell r="A381" t="str">
            <v>0000259932</v>
          </cell>
          <cell r="B381" t="str">
            <v>08 Aug 2019</v>
          </cell>
          <cell r="D381" t="str">
            <v>0000259932</v>
          </cell>
          <cell r="F381" t="str">
            <v>JAMES ANDREWS RECRUITMENT SOLUTIONS</v>
          </cell>
          <cell r="H381">
            <v>594.5</v>
          </cell>
          <cell r="J381" t="str">
            <v>General Repairs</v>
          </cell>
          <cell r="L381" t="str">
            <v>Hired Staff</v>
          </cell>
        </row>
        <row r="382">
          <cell r="A382" t="str">
            <v>0000259935</v>
          </cell>
          <cell r="B382" t="str">
            <v>15 Aug 2019</v>
          </cell>
          <cell r="D382" t="str">
            <v>0000259935</v>
          </cell>
          <cell r="F382" t="str">
            <v>CHRIS SIDDONS BUILDING &amp; PROPERTY REPAIR</v>
          </cell>
          <cell r="H382">
            <v>5460</v>
          </cell>
          <cell r="J382" t="str">
            <v>Disabled Adaptations</v>
          </cell>
          <cell r="L382" t="str">
            <v>Plumbing repairs &amp; maint</v>
          </cell>
        </row>
        <row r="383">
          <cell r="A383" t="str">
            <v>0000259936</v>
          </cell>
          <cell r="B383" t="str">
            <v>15 Aug 2019</v>
          </cell>
          <cell r="D383" t="str">
            <v>0000259936</v>
          </cell>
          <cell r="F383" t="str">
            <v>LEAWOOD BUILDERS (LEICESTER) LTD</v>
          </cell>
          <cell r="H383">
            <v>5182</v>
          </cell>
          <cell r="J383" t="str">
            <v>Disabled Adaptations</v>
          </cell>
          <cell r="L383" t="str">
            <v>Plumbing repairs &amp; maint</v>
          </cell>
        </row>
        <row r="384">
          <cell r="A384" t="str">
            <v>0000259938</v>
          </cell>
          <cell r="B384" t="str">
            <v>29 Aug 2019</v>
          </cell>
          <cell r="D384" t="str">
            <v>0000259938</v>
          </cell>
          <cell r="F384" t="str">
            <v>LIBERTY GAS GROUP</v>
          </cell>
          <cell r="H384">
            <v>4674.6899999999996</v>
          </cell>
          <cell r="J384" t="str">
            <v>Service Repair Contract</v>
          </cell>
          <cell r="L384" t="str">
            <v>Gas repairs &amp; maint</v>
          </cell>
        </row>
        <row r="385">
          <cell r="A385" t="str">
            <v>0000259939</v>
          </cell>
          <cell r="B385" t="str">
            <v>29 Aug 2019</v>
          </cell>
          <cell r="D385" t="str">
            <v>0000259939</v>
          </cell>
          <cell r="F385" t="str">
            <v>LIBERTY GAS GROUP</v>
          </cell>
          <cell r="H385">
            <v>4237.53</v>
          </cell>
          <cell r="J385" t="str">
            <v>Service Repair Contract</v>
          </cell>
          <cell r="L385" t="str">
            <v>Gas repairs &amp; maint</v>
          </cell>
        </row>
        <row r="386">
          <cell r="A386" t="str">
            <v>0000259942</v>
          </cell>
          <cell r="B386" t="str">
            <v>08 Aug 2019</v>
          </cell>
          <cell r="D386" t="str">
            <v>0000259942</v>
          </cell>
          <cell r="F386" t="str">
            <v>JAMES ANDREWS RECRUITMENT SOLUTIONS</v>
          </cell>
          <cell r="H386">
            <v>2330</v>
          </cell>
          <cell r="J386" t="str">
            <v>ICT Section</v>
          </cell>
          <cell r="L386" t="str">
            <v>LICPT Telephony Project</v>
          </cell>
        </row>
        <row r="387">
          <cell r="A387" t="str">
            <v>0000259945</v>
          </cell>
          <cell r="B387" t="str">
            <v>08 Aug 2019</v>
          </cell>
          <cell r="D387" t="str">
            <v>0000259945</v>
          </cell>
          <cell r="F387" t="str">
            <v>HELENA MCDONOUGH</v>
          </cell>
          <cell r="H387">
            <v>907.16</v>
          </cell>
          <cell r="J387" t="str">
            <v>Housing Rental Holding Account</v>
          </cell>
          <cell r="L387" t="str">
            <v>Housing Rent Refunds</v>
          </cell>
        </row>
        <row r="388">
          <cell r="A388" t="str">
            <v>0000259948</v>
          </cell>
          <cell r="B388" t="str">
            <v>22 Aug 2019</v>
          </cell>
          <cell r="D388" t="str">
            <v>0000259948</v>
          </cell>
          <cell r="F388" t="str">
            <v>PRATT &amp; CHESTERTON ELEC LTD</v>
          </cell>
          <cell r="H388">
            <v>404.8</v>
          </cell>
          <cell r="J388" t="str">
            <v>Void Property Repairs</v>
          </cell>
          <cell r="L388" t="str">
            <v>Electrical repairs &amp; maint</v>
          </cell>
        </row>
        <row r="389">
          <cell r="A389" t="str">
            <v>0000259950</v>
          </cell>
          <cell r="B389" t="str">
            <v>08 Aug 2019</v>
          </cell>
          <cell r="D389" t="str">
            <v>0000259950</v>
          </cell>
          <cell r="F389" t="str">
            <v>BT  PAYMENT SERVICES LTD</v>
          </cell>
          <cell r="H389">
            <v>1284.31</v>
          </cell>
          <cell r="J389" t="str">
            <v>Customer Services</v>
          </cell>
          <cell r="L389" t="str">
            <v>Telephone Bills</v>
          </cell>
        </row>
        <row r="390">
          <cell r="A390" t="str">
            <v>0000259953</v>
          </cell>
          <cell r="B390" t="str">
            <v>22 Aug 2019</v>
          </cell>
          <cell r="D390" t="str">
            <v>0000259953</v>
          </cell>
          <cell r="F390" t="str">
            <v>JAMES ANDREWS RECRUITMENT SOLUTIONS</v>
          </cell>
          <cell r="H390">
            <v>2330</v>
          </cell>
          <cell r="J390" t="str">
            <v>ICT Section</v>
          </cell>
          <cell r="L390" t="str">
            <v>LICPT Telephony Project</v>
          </cell>
        </row>
        <row r="391">
          <cell r="A391" t="str">
            <v>0000259960</v>
          </cell>
          <cell r="B391" t="str">
            <v>15 Aug 2019</v>
          </cell>
          <cell r="D391" t="str">
            <v>0000259960</v>
          </cell>
          <cell r="F391" t="str">
            <v>D H PLUMBING &amp; HEATING SERVICES</v>
          </cell>
          <cell r="H391">
            <v>350</v>
          </cell>
          <cell r="J391" t="str">
            <v>Churchill Close Flats</v>
          </cell>
          <cell r="L391" t="str">
            <v>Plumbing repairs &amp; maint</v>
          </cell>
        </row>
        <row r="392">
          <cell r="A392" t="str">
            <v>0000259963</v>
          </cell>
          <cell r="B392" t="str">
            <v>15 Aug 2019</v>
          </cell>
          <cell r="D392" t="str">
            <v>0000259963</v>
          </cell>
          <cell r="F392" t="str">
            <v>KINGS ARMOURED SECURITY SERVS LTD</v>
          </cell>
          <cell r="H392">
            <v>342</v>
          </cell>
          <cell r="J392" t="str">
            <v>Corporate Management</v>
          </cell>
          <cell r="L392" t="str">
            <v>Security Service</v>
          </cell>
        </row>
        <row r="393">
          <cell r="A393" t="str">
            <v>0000259967</v>
          </cell>
          <cell r="B393" t="str">
            <v>15 Aug 2019</v>
          </cell>
          <cell r="D393" t="str">
            <v>0000259967</v>
          </cell>
          <cell r="F393" t="str">
            <v>MORGANS (LOCKSMITHS)</v>
          </cell>
          <cell r="H393">
            <v>333.1</v>
          </cell>
          <cell r="J393" t="str">
            <v>Sports Grounds</v>
          </cell>
          <cell r="L393" t="str">
            <v>New Equipment</v>
          </cell>
        </row>
        <row r="394">
          <cell r="A394" t="str">
            <v>0000259969</v>
          </cell>
          <cell r="B394" t="str">
            <v>15 Aug 2019</v>
          </cell>
          <cell r="D394" t="str">
            <v>0000259969</v>
          </cell>
          <cell r="F394" t="str">
            <v>PAUL MITCHELL ASSOCIATES</v>
          </cell>
          <cell r="H394">
            <v>1050</v>
          </cell>
          <cell r="J394" t="str">
            <v>Systems Administration</v>
          </cell>
          <cell r="L394" t="str">
            <v>Hired Staff</v>
          </cell>
        </row>
        <row r="395">
          <cell r="A395" t="str">
            <v>0000259971</v>
          </cell>
          <cell r="B395" t="str">
            <v>22 Aug 2019</v>
          </cell>
          <cell r="D395" t="str">
            <v>0000259971</v>
          </cell>
          <cell r="F395" t="str">
            <v>SECOM FIRE</v>
          </cell>
          <cell r="H395">
            <v>604</v>
          </cell>
          <cell r="J395" t="str">
            <v>Council Offices</v>
          </cell>
          <cell r="L395" t="str">
            <v>Alarms</v>
          </cell>
        </row>
        <row r="396">
          <cell r="A396" t="str">
            <v>0000259972</v>
          </cell>
          <cell r="B396" t="str">
            <v>29 Aug 2019</v>
          </cell>
          <cell r="D396" t="str">
            <v>0000259972</v>
          </cell>
          <cell r="F396" t="str">
            <v>SECOM FIRE</v>
          </cell>
          <cell r="H396">
            <v>266.60000000000002</v>
          </cell>
          <cell r="J396" t="str">
            <v>Churchill Close Flats</v>
          </cell>
          <cell r="L396" t="str">
            <v>Electrical repairs &amp; maint</v>
          </cell>
        </row>
        <row r="397">
          <cell r="A397" t="str">
            <v>0000259973</v>
          </cell>
          <cell r="B397" t="str">
            <v>08 Aug 2019</v>
          </cell>
          <cell r="D397" t="str">
            <v>0000259973</v>
          </cell>
          <cell r="F397" t="str">
            <v>ACE APPOINTMENTS (MIDLANDS) LTD</v>
          </cell>
          <cell r="H397">
            <v>497.28</v>
          </cell>
          <cell r="J397" t="str">
            <v>Refuse Collection</v>
          </cell>
          <cell r="L397" t="str">
            <v>Hired Staff</v>
          </cell>
        </row>
        <row r="398">
          <cell r="A398" t="str">
            <v>0000259974</v>
          </cell>
          <cell r="B398" t="str">
            <v>08 Aug 2019</v>
          </cell>
          <cell r="D398" t="str">
            <v>0000259974</v>
          </cell>
          <cell r="F398" t="str">
            <v>ACE APPOINTMENTS (MIDLANDS) LTD</v>
          </cell>
          <cell r="H398">
            <v>396.48</v>
          </cell>
          <cell r="J398" t="str">
            <v>Refuse Collection</v>
          </cell>
          <cell r="L398" t="str">
            <v>Hired Staff</v>
          </cell>
        </row>
        <row r="399">
          <cell r="A399" t="str">
            <v>0000259976</v>
          </cell>
          <cell r="B399" t="str">
            <v>15 Aug 2019</v>
          </cell>
          <cell r="D399" t="str">
            <v>0000259976</v>
          </cell>
          <cell r="F399" t="str">
            <v>MATTHEWS AND TANNERT LTD</v>
          </cell>
          <cell r="H399">
            <v>133520.24</v>
          </cell>
          <cell r="J399" t="str">
            <v>Kitchen Replacements Decent Ho</v>
          </cell>
          <cell r="L399" t="str">
            <v>Premises Repair Contractors</v>
          </cell>
        </row>
        <row r="400">
          <cell r="A400" t="str">
            <v>0000259977</v>
          </cell>
          <cell r="B400" t="str">
            <v>15 Aug 2019</v>
          </cell>
          <cell r="D400" t="str">
            <v>0000259977</v>
          </cell>
          <cell r="F400" t="str">
            <v>MATTHEWS AND TANNERT LTD</v>
          </cell>
          <cell r="H400">
            <v>139744.4</v>
          </cell>
          <cell r="J400" t="str">
            <v>Kitchen Replacements Decent Ho</v>
          </cell>
          <cell r="L400" t="str">
            <v>Premises Repair Contractors</v>
          </cell>
        </row>
        <row r="401">
          <cell r="A401" t="str">
            <v>0000259978</v>
          </cell>
          <cell r="B401" t="str">
            <v>15 Aug 2019</v>
          </cell>
          <cell r="D401" t="str">
            <v>0000259978</v>
          </cell>
          <cell r="F401" t="str">
            <v>COUNTY DRAINS LEICESTER LTD</v>
          </cell>
          <cell r="H401">
            <v>3532.59</v>
          </cell>
          <cell r="J401" t="str">
            <v>Oadby Depot</v>
          </cell>
          <cell r="L401" t="str">
            <v>Tipping Charge</v>
          </cell>
        </row>
        <row r="402">
          <cell r="A402" t="str">
            <v>0000259979</v>
          </cell>
          <cell r="B402" t="str">
            <v>15 Aug 2019</v>
          </cell>
          <cell r="D402" t="str">
            <v>0000259979</v>
          </cell>
          <cell r="F402" t="str">
            <v>G F TOMLINSON BUILDING LTD</v>
          </cell>
          <cell r="H402">
            <v>350632.97</v>
          </cell>
          <cell r="J402" t="str">
            <v>Horsewell Lane pavilion dev.</v>
          </cell>
          <cell r="L402" t="str">
            <v>Premises Repair Contractors</v>
          </cell>
        </row>
        <row r="403">
          <cell r="A403" t="str">
            <v>0000259980</v>
          </cell>
          <cell r="B403" t="str">
            <v>15 Aug 2019</v>
          </cell>
          <cell r="D403" t="str">
            <v>0000259980</v>
          </cell>
          <cell r="F403" t="str">
            <v>MOTION PEOPLE LIMITED</v>
          </cell>
          <cell r="H403">
            <v>1177.8</v>
          </cell>
          <cell r="J403" t="str">
            <v>Refuse Collection</v>
          </cell>
          <cell r="L403" t="str">
            <v>Hired Staff</v>
          </cell>
        </row>
        <row r="404">
          <cell r="A404" t="str">
            <v>0000259982</v>
          </cell>
          <cell r="B404" t="str">
            <v>22 Aug 2019</v>
          </cell>
          <cell r="D404" t="str">
            <v>0000259982</v>
          </cell>
          <cell r="F404" t="str">
            <v>GARY HOWARD SERVICES</v>
          </cell>
          <cell r="H404">
            <v>280</v>
          </cell>
          <cell r="J404" t="str">
            <v>Kenilworth Drive Flats</v>
          </cell>
          <cell r="L404" t="str">
            <v>Premises Repair Contractors</v>
          </cell>
        </row>
        <row r="405">
          <cell r="A405" t="str">
            <v>0000259983</v>
          </cell>
          <cell r="B405" t="str">
            <v>05 Sep 2019</v>
          </cell>
          <cell r="D405" t="str">
            <v>0000259983</v>
          </cell>
          <cell r="F405" t="str">
            <v>GARY HOWARD SERVICES</v>
          </cell>
          <cell r="H405">
            <v>1435</v>
          </cell>
          <cell r="J405" t="str">
            <v>Kenilworth Drive Flats</v>
          </cell>
          <cell r="L405" t="str">
            <v>Premises Repair Contractors</v>
          </cell>
        </row>
        <row r="406">
          <cell r="A406" t="str">
            <v>0000259986</v>
          </cell>
          <cell r="B406" t="str">
            <v>15 Aug 2019</v>
          </cell>
          <cell r="D406" t="str">
            <v>0000259986</v>
          </cell>
          <cell r="F406" t="str">
            <v>WATER PLUS</v>
          </cell>
          <cell r="H406">
            <v>261.52999999999997</v>
          </cell>
          <cell r="J406" t="str">
            <v>Sports Grounds</v>
          </cell>
          <cell r="L406" t="str">
            <v>Water</v>
          </cell>
        </row>
        <row r="407">
          <cell r="A407" t="str">
            <v>0000259988</v>
          </cell>
          <cell r="B407" t="str">
            <v>29 Aug 2019</v>
          </cell>
          <cell r="D407" t="str">
            <v>0000259988</v>
          </cell>
          <cell r="F407" t="str">
            <v>BRITISH GAS BUSINESS</v>
          </cell>
          <cell r="H407">
            <v>263.5</v>
          </cell>
          <cell r="J407" t="str">
            <v>Belmont House Hostel</v>
          </cell>
          <cell r="L407" t="str">
            <v>Electricity</v>
          </cell>
        </row>
        <row r="408">
          <cell r="A408" t="str">
            <v>0000259989</v>
          </cell>
          <cell r="B408" t="str">
            <v>22 Aug 2019</v>
          </cell>
          <cell r="D408" t="str">
            <v>0000259989</v>
          </cell>
          <cell r="F408" t="str">
            <v>HARBOROUGH DC</v>
          </cell>
          <cell r="H408">
            <v>10998.07</v>
          </cell>
          <cell r="J408" t="str">
            <v>Car Parks</v>
          </cell>
          <cell r="L408" t="str">
            <v>CPE Contract</v>
          </cell>
        </row>
        <row r="409">
          <cell r="A409" t="str">
            <v>0000259995</v>
          </cell>
          <cell r="B409" t="str">
            <v>29 Aug 2019</v>
          </cell>
          <cell r="D409" t="str">
            <v>0000259995</v>
          </cell>
          <cell r="F409" t="str">
            <v>INSULATION&amp;ENVIRONMENT SERV LTD</v>
          </cell>
          <cell r="H409">
            <v>5226</v>
          </cell>
          <cell r="J409" t="str">
            <v>General Planned Maintenance</v>
          </cell>
          <cell r="L409" t="str">
            <v>Asbestos Remedial Works</v>
          </cell>
        </row>
        <row r="410">
          <cell r="A410" t="str">
            <v>0000259997</v>
          </cell>
          <cell r="B410" t="str">
            <v>15 Aug 2019</v>
          </cell>
          <cell r="D410" t="str">
            <v>0000259997</v>
          </cell>
          <cell r="F410" t="str">
            <v>BLABY DISTRICT COUNCIL</v>
          </cell>
          <cell r="H410">
            <v>9486</v>
          </cell>
          <cell r="J410" t="str">
            <v xml:space="preserve"> Disabled F G Mandatory</v>
          </cell>
          <cell r="L410" t="str">
            <v>Hired Staff</v>
          </cell>
        </row>
        <row r="411">
          <cell r="A411" t="str">
            <v>0000259998</v>
          </cell>
          <cell r="B411" t="str">
            <v>15 Aug 2019</v>
          </cell>
          <cell r="D411" t="str">
            <v>0000259998</v>
          </cell>
          <cell r="F411" t="str">
            <v>BLABY DISTRICT COUNCIL</v>
          </cell>
          <cell r="H411">
            <v>101403.75</v>
          </cell>
          <cell r="J411" t="str">
            <v xml:space="preserve"> Disabled F G Mandatory</v>
          </cell>
          <cell r="L411" t="str">
            <v>Grant/Loan Payments</v>
          </cell>
        </row>
        <row r="412">
          <cell r="A412" t="str">
            <v>0000260002</v>
          </cell>
          <cell r="B412" t="str">
            <v>15 Aug 2019</v>
          </cell>
          <cell r="D412" t="str">
            <v>0000260002</v>
          </cell>
          <cell r="F412" t="str">
            <v>ACE APPOINTMENTS (MIDLANDS) LTD</v>
          </cell>
          <cell r="H412">
            <v>435.86</v>
          </cell>
          <cell r="J412" t="str">
            <v>Refuse Collection</v>
          </cell>
          <cell r="L412" t="str">
            <v>Hired Staff</v>
          </cell>
        </row>
        <row r="413">
          <cell r="A413" t="str">
            <v>0000260005</v>
          </cell>
          <cell r="B413" t="str">
            <v>15 Aug 2019</v>
          </cell>
          <cell r="D413" t="str">
            <v>0000260005</v>
          </cell>
          <cell r="F413" t="str">
            <v>QS RECRUITMENT LTD</v>
          </cell>
          <cell r="H413">
            <v>871.72</v>
          </cell>
          <cell r="J413" t="str">
            <v>Refuse Collection</v>
          </cell>
          <cell r="L413" t="str">
            <v>Hired Staff</v>
          </cell>
        </row>
        <row r="414">
          <cell r="A414" t="str">
            <v>0000260007</v>
          </cell>
          <cell r="B414" t="str">
            <v>15 Aug 2019</v>
          </cell>
          <cell r="D414" t="str">
            <v>0000260007</v>
          </cell>
          <cell r="F414" t="str">
            <v>KINGS CHAMBERS</v>
          </cell>
          <cell r="H414">
            <v>1500</v>
          </cell>
          <cell r="J414" t="str">
            <v>Legal and Admin Section</v>
          </cell>
          <cell r="L414" t="str">
            <v>Legal Fees</v>
          </cell>
        </row>
        <row r="415">
          <cell r="A415" t="str">
            <v>0000260009</v>
          </cell>
          <cell r="B415" t="str">
            <v>15 Aug 2019</v>
          </cell>
          <cell r="D415" t="str">
            <v>0000260009</v>
          </cell>
          <cell r="F415" t="str">
            <v>PAGEGROUP</v>
          </cell>
          <cell r="H415">
            <v>1257.81</v>
          </cell>
          <cell r="J415" t="str">
            <v>Pinnacle Cleaning Contract</v>
          </cell>
          <cell r="L415" t="str">
            <v>Salaries</v>
          </cell>
        </row>
        <row r="416">
          <cell r="A416" t="str">
            <v>0000260011</v>
          </cell>
          <cell r="B416" t="str">
            <v>29 Aug 2019</v>
          </cell>
          <cell r="D416" t="str">
            <v>0000260011</v>
          </cell>
          <cell r="F416" t="str">
            <v>TALKTALK BUSINESS</v>
          </cell>
          <cell r="H416">
            <v>406.49</v>
          </cell>
          <cell r="J416" t="str">
            <v>Telephone holding acc</v>
          </cell>
          <cell r="L416" t="str">
            <v>Telephone Bills</v>
          </cell>
        </row>
        <row r="417">
          <cell r="A417" t="str">
            <v>0000260018</v>
          </cell>
          <cell r="B417" t="str">
            <v>22 Aug 2019</v>
          </cell>
          <cell r="D417" t="str">
            <v>0000260018</v>
          </cell>
          <cell r="F417" t="str">
            <v>JOHNSTON SWEEPERS LTD</v>
          </cell>
          <cell r="H417">
            <v>258.12</v>
          </cell>
          <cell r="J417" t="str">
            <v>LJ18 DZM CX201 Footway Sweeper</v>
          </cell>
          <cell r="L417" t="str">
            <v>Vehicle &amp; Plant Repairs</v>
          </cell>
        </row>
        <row r="418">
          <cell r="A418" t="str">
            <v>0000260022</v>
          </cell>
          <cell r="B418" t="str">
            <v>22 Aug 2019</v>
          </cell>
          <cell r="D418" t="str">
            <v>0000260022</v>
          </cell>
          <cell r="F418" t="str">
            <v>ESPO</v>
          </cell>
          <cell r="H418">
            <v>864</v>
          </cell>
          <cell r="J418" t="str">
            <v>Horsewell Lane pavilion dev.</v>
          </cell>
          <cell r="L418" t="str">
            <v>Premises Repair Contractors</v>
          </cell>
        </row>
        <row r="419">
          <cell r="A419" t="str">
            <v>0000260023</v>
          </cell>
          <cell r="B419" t="str">
            <v>22 Aug 2019</v>
          </cell>
          <cell r="D419" t="str">
            <v>0000260023</v>
          </cell>
          <cell r="F419" t="str">
            <v>ESPO</v>
          </cell>
          <cell r="H419">
            <v>682</v>
          </cell>
          <cell r="J419" t="str">
            <v>Horsewell Lane pavilion dev.</v>
          </cell>
          <cell r="L419" t="str">
            <v>Premises Repair Contractors</v>
          </cell>
        </row>
        <row r="420">
          <cell r="A420" t="str">
            <v>0000260026</v>
          </cell>
          <cell r="B420" t="str">
            <v>15 Aug 2019</v>
          </cell>
          <cell r="D420" t="str">
            <v>0000260026</v>
          </cell>
          <cell r="F420" t="str">
            <v>WATER PLUS</v>
          </cell>
          <cell r="H420">
            <v>1071.42</v>
          </cell>
          <cell r="J420" t="str">
            <v>Sports Grounds</v>
          </cell>
          <cell r="L420" t="str">
            <v>Water</v>
          </cell>
        </row>
        <row r="421">
          <cell r="A421" t="str">
            <v>0000260031</v>
          </cell>
          <cell r="B421" t="str">
            <v>15 Aug 2019</v>
          </cell>
          <cell r="D421" t="str">
            <v>0000260031</v>
          </cell>
          <cell r="F421" t="str">
            <v>MIDLAND WINDOW MAINTENANCE LTD</v>
          </cell>
          <cell r="H421">
            <v>319.16000000000003</v>
          </cell>
          <cell r="J421" t="str">
            <v>General Repairs</v>
          </cell>
          <cell r="L421" t="str">
            <v>Window Maintenance</v>
          </cell>
        </row>
        <row r="422">
          <cell r="A422" t="str">
            <v>0000260032</v>
          </cell>
          <cell r="B422" t="str">
            <v>15 Aug 2019</v>
          </cell>
          <cell r="D422" t="str">
            <v>0000260032</v>
          </cell>
          <cell r="F422" t="str">
            <v>MIDLAND WINDOW MAINTENANCE LTD</v>
          </cell>
          <cell r="H422">
            <v>299.52</v>
          </cell>
          <cell r="J422" t="str">
            <v>General Repairs</v>
          </cell>
          <cell r="L422" t="str">
            <v>Window Maintenance</v>
          </cell>
        </row>
        <row r="423">
          <cell r="A423" t="str">
            <v>0000260034</v>
          </cell>
          <cell r="B423" t="str">
            <v>29 Aug 2019</v>
          </cell>
          <cell r="D423" t="str">
            <v>0000260034</v>
          </cell>
          <cell r="F423" t="str">
            <v>KILLGERM CHEMICALS LTD</v>
          </cell>
          <cell r="H423">
            <v>265.45</v>
          </cell>
          <cell r="J423" t="str">
            <v>Pest Control Service</v>
          </cell>
          <cell r="L423" t="str">
            <v>Rodent Control Poisons Traps</v>
          </cell>
        </row>
        <row r="424">
          <cell r="A424" t="str">
            <v>0000260036</v>
          </cell>
          <cell r="B424" t="str">
            <v>15 Aug 2019</v>
          </cell>
          <cell r="D424" t="str">
            <v>0000260036</v>
          </cell>
          <cell r="F424" t="str">
            <v>THORN BAKER LTD</v>
          </cell>
          <cell r="H424">
            <v>673.98</v>
          </cell>
          <cell r="J424" t="str">
            <v>Refuse Collection</v>
          </cell>
          <cell r="L424" t="str">
            <v>Hired Staff</v>
          </cell>
        </row>
        <row r="425">
          <cell r="A425" t="str">
            <v>0000260038</v>
          </cell>
          <cell r="B425" t="str">
            <v>29 Aug 2019</v>
          </cell>
          <cell r="D425" t="str">
            <v>0000260038</v>
          </cell>
          <cell r="F425" t="str">
            <v>PRINT COPY CONSULTING LTD</v>
          </cell>
          <cell r="H425">
            <v>1599.95</v>
          </cell>
          <cell r="J425" t="str">
            <v>Photocopiers 4619 Holding Acct</v>
          </cell>
          <cell r="L425" t="str">
            <v>Equipment Tools &amp; Materials</v>
          </cell>
        </row>
        <row r="426">
          <cell r="A426" t="str">
            <v>0000260040</v>
          </cell>
          <cell r="B426" t="str">
            <v>15 Aug 2019</v>
          </cell>
          <cell r="D426" t="str">
            <v>0000260040</v>
          </cell>
          <cell r="F426" t="str">
            <v>CENTRAL ANIMAL CONTROL</v>
          </cell>
          <cell r="H426">
            <v>400</v>
          </cell>
          <cell r="J426" t="str">
            <v>Dog Control Service</v>
          </cell>
          <cell r="L426" t="str">
            <v>Dog Control Service</v>
          </cell>
        </row>
        <row r="427">
          <cell r="A427" t="str">
            <v>0000260041</v>
          </cell>
          <cell r="B427" t="str">
            <v>15 Aug 2019</v>
          </cell>
          <cell r="D427" t="str">
            <v>0000260041</v>
          </cell>
          <cell r="F427" t="str">
            <v>CENTRAL ANIMAL CONTROL</v>
          </cell>
          <cell r="H427">
            <v>400</v>
          </cell>
          <cell r="J427" t="str">
            <v>Dog Control Service</v>
          </cell>
          <cell r="L427" t="str">
            <v>Dog Control Service</v>
          </cell>
        </row>
        <row r="428">
          <cell r="A428" t="str">
            <v>0000260043</v>
          </cell>
          <cell r="B428" t="str">
            <v>05 Sep 2019</v>
          </cell>
          <cell r="D428" t="str">
            <v>0000260043</v>
          </cell>
          <cell r="F428" t="str">
            <v>F G MOSS &amp; SON</v>
          </cell>
          <cell r="H428">
            <v>1965</v>
          </cell>
          <cell r="J428" t="str">
            <v>Boulter Crescent Flats</v>
          </cell>
          <cell r="L428" t="str">
            <v>Joinery</v>
          </cell>
        </row>
        <row r="429">
          <cell r="A429" t="str">
            <v>0000260044</v>
          </cell>
          <cell r="B429" t="str">
            <v>29 Aug 2019</v>
          </cell>
          <cell r="D429" t="str">
            <v>0000260044</v>
          </cell>
          <cell r="F429" t="str">
            <v>F G MOSS &amp; SON</v>
          </cell>
          <cell r="H429">
            <v>3110</v>
          </cell>
          <cell r="J429" t="str">
            <v>Disabled Adaptations</v>
          </cell>
          <cell r="L429" t="str">
            <v>Structural repairs &amp; maint</v>
          </cell>
        </row>
        <row r="430">
          <cell r="A430" t="str">
            <v>0000260045</v>
          </cell>
          <cell r="B430" t="str">
            <v>29 Aug 2019</v>
          </cell>
          <cell r="D430" t="str">
            <v>0000260045</v>
          </cell>
          <cell r="F430" t="str">
            <v>F G MOSS &amp; SON</v>
          </cell>
          <cell r="H430">
            <v>389.88</v>
          </cell>
          <cell r="J430" t="str">
            <v>Adaptations for Disabled Perso</v>
          </cell>
          <cell r="L430" t="str">
            <v>Joinery</v>
          </cell>
        </row>
        <row r="431">
          <cell r="A431" t="str">
            <v>0000260046</v>
          </cell>
          <cell r="B431" t="str">
            <v>15 Aug 2019</v>
          </cell>
          <cell r="D431" t="str">
            <v>0000260046</v>
          </cell>
          <cell r="F431" t="str">
            <v>F G MOSS &amp; SON</v>
          </cell>
          <cell r="H431">
            <v>423</v>
          </cell>
          <cell r="J431" t="str">
            <v>General Repairs</v>
          </cell>
          <cell r="L431" t="str">
            <v>Structural repairs &amp; maint</v>
          </cell>
        </row>
        <row r="432">
          <cell r="A432" t="str">
            <v>0000260047</v>
          </cell>
          <cell r="B432" t="str">
            <v>15 Aug 2019</v>
          </cell>
          <cell r="D432" t="str">
            <v>0000260047</v>
          </cell>
          <cell r="F432" t="str">
            <v>F G MOSS &amp; SON</v>
          </cell>
          <cell r="H432">
            <v>324.63</v>
          </cell>
          <cell r="J432" t="str">
            <v>Elizabeth Court Flats</v>
          </cell>
          <cell r="L432" t="str">
            <v>Joinery</v>
          </cell>
        </row>
        <row r="433">
          <cell r="A433" t="str">
            <v>0000260048</v>
          </cell>
          <cell r="B433" t="str">
            <v>15 Aug 2019</v>
          </cell>
          <cell r="D433" t="str">
            <v>0000260048</v>
          </cell>
          <cell r="F433" t="str">
            <v>F G MOSS &amp; SON</v>
          </cell>
          <cell r="H433">
            <v>332.25</v>
          </cell>
          <cell r="J433" t="str">
            <v>General Repairs</v>
          </cell>
          <cell r="L433" t="str">
            <v>Structural repairs &amp; maint</v>
          </cell>
        </row>
        <row r="434">
          <cell r="A434" t="str">
            <v>0000260049</v>
          </cell>
          <cell r="B434" t="str">
            <v>15 Aug 2019</v>
          </cell>
          <cell r="D434" t="str">
            <v>0000260049</v>
          </cell>
          <cell r="F434" t="str">
            <v>F G MOSS &amp; SON</v>
          </cell>
          <cell r="H434">
            <v>395</v>
          </cell>
          <cell r="J434" t="str">
            <v>General Repairs</v>
          </cell>
          <cell r="L434" t="str">
            <v>Joinery</v>
          </cell>
        </row>
        <row r="435">
          <cell r="A435" t="str">
            <v>0000260050</v>
          </cell>
          <cell r="B435" t="str">
            <v>15 Aug 2019</v>
          </cell>
          <cell r="D435" t="str">
            <v>0000260050</v>
          </cell>
          <cell r="F435" t="str">
            <v>F G MOSS &amp; SON</v>
          </cell>
          <cell r="H435">
            <v>352.5</v>
          </cell>
          <cell r="J435" t="str">
            <v>Boulter Crescent Flats</v>
          </cell>
          <cell r="L435" t="str">
            <v>Premises Repair Contractors</v>
          </cell>
        </row>
        <row r="436">
          <cell r="A436" t="str">
            <v>0000260052</v>
          </cell>
          <cell r="B436" t="str">
            <v>15 Aug 2019</v>
          </cell>
          <cell r="D436" t="str">
            <v>0000260052</v>
          </cell>
          <cell r="F436" t="str">
            <v>LLOYDS BUSINESS NETWORKS LTD</v>
          </cell>
          <cell r="H436">
            <v>929.3</v>
          </cell>
          <cell r="J436" t="str">
            <v>Customer Services</v>
          </cell>
          <cell r="L436" t="str">
            <v>Telephone Bills</v>
          </cell>
        </row>
        <row r="437">
          <cell r="A437" t="str">
            <v>0000260053</v>
          </cell>
          <cell r="B437" t="str">
            <v>12 Sep 2019</v>
          </cell>
          <cell r="D437" t="str">
            <v>0000260053</v>
          </cell>
          <cell r="F437" t="str">
            <v>SUBEC WIPING SOLUTIONS LTD</v>
          </cell>
          <cell r="H437">
            <v>910.55</v>
          </cell>
          <cell r="J437" t="str">
            <v>Pinnacle Cleaning Contract</v>
          </cell>
          <cell r="L437" t="str">
            <v>Contract Cleaning</v>
          </cell>
        </row>
        <row r="438">
          <cell r="A438" t="str">
            <v>0000260057</v>
          </cell>
          <cell r="B438" t="str">
            <v>15 Aug 2019</v>
          </cell>
          <cell r="D438" t="str">
            <v>0000260057</v>
          </cell>
          <cell r="F438" t="str">
            <v xml:space="preserve">VENN GROUP </v>
          </cell>
          <cell r="H438">
            <v>1037.6600000000001</v>
          </cell>
          <cell r="J438" t="str">
            <v>Council Tax</v>
          </cell>
          <cell r="L438" t="str">
            <v>Hired Staff</v>
          </cell>
        </row>
        <row r="439">
          <cell r="A439" t="str">
            <v>0000260058</v>
          </cell>
          <cell r="B439" t="str">
            <v>15 Aug 2019</v>
          </cell>
          <cell r="D439" t="str">
            <v>0000260058</v>
          </cell>
          <cell r="F439" t="str">
            <v xml:space="preserve">VENN GROUP </v>
          </cell>
          <cell r="H439">
            <v>1148.25</v>
          </cell>
          <cell r="J439" t="str">
            <v>General Repairs</v>
          </cell>
          <cell r="L439" t="str">
            <v>Hired Staff</v>
          </cell>
        </row>
        <row r="440">
          <cell r="A440" t="str">
            <v>0000260059</v>
          </cell>
          <cell r="B440" t="str">
            <v>29 Aug 2019</v>
          </cell>
          <cell r="D440" t="str">
            <v>0000260059</v>
          </cell>
          <cell r="F440" t="str">
            <v>BDA SURVEYING LTD</v>
          </cell>
          <cell r="H440">
            <v>1430</v>
          </cell>
          <cell r="J440" t="str">
            <v>General Planned Maintenance</v>
          </cell>
          <cell r="L440" t="str">
            <v>Asbestos Surveys</v>
          </cell>
        </row>
        <row r="441">
          <cell r="A441" t="str">
            <v>0000260060</v>
          </cell>
          <cell r="B441" t="str">
            <v>15 Aug 2019</v>
          </cell>
          <cell r="D441" t="str">
            <v>0000260060</v>
          </cell>
          <cell r="F441" t="str">
            <v>PAGEGROUP</v>
          </cell>
          <cell r="H441">
            <v>1351.25</v>
          </cell>
          <cell r="J441" t="str">
            <v>Pinnacle Cleaning Contract</v>
          </cell>
          <cell r="L441" t="str">
            <v>Salaries</v>
          </cell>
        </row>
        <row r="442">
          <cell r="A442" t="str">
            <v>0000260061</v>
          </cell>
          <cell r="B442" t="str">
            <v>15 Aug 2019</v>
          </cell>
          <cell r="D442" t="str">
            <v>0000260061</v>
          </cell>
          <cell r="F442" t="str">
            <v>PAGEGROUP</v>
          </cell>
          <cell r="H442">
            <v>1875</v>
          </cell>
          <cell r="J442" t="str">
            <v>Decent Homes Missed/Refused</v>
          </cell>
          <cell r="L442" t="str">
            <v>Hired Staff</v>
          </cell>
        </row>
        <row r="443">
          <cell r="A443" t="str">
            <v>0000260062</v>
          </cell>
          <cell r="B443" t="str">
            <v>22 Aug 2019</v>
          </cell>
          <cell r="D443" t="str">
            <v>0000260062</v>
          </cell>
          <cell r="F443" t="str">
            <v>ASSURED FIRE PROTECTION</v>
          </cell>
          <cell r="H443">
            <v>675.66</v>
          </cell>
          <cell r="J443" t="str">
            <v>Horsewell Lane pavilion dev.</v>
          </cell>
          <cell r="L443" t="str">
            <v>Premises Repair Contractors</v>
          </cell>
        </row>
        <row r="444">
          <cell r="A444" t="str">
            <v>0000260074</v>
          </cell>
          <cell r="B444" t="str">
            <v>15 Aug 2019</v>
          </cell>
          <cell r="D444" t="str">
            <v>0000260074</v>
          </cell>
          <cell r="F444" t="str">
            <v>WESTBURY INDUSTRIAL SUPPLIES LTD</v>
          </cell>
          <cell r="H444">
            <v>397.18</v>
          </cell>
          <cell r="J444" t="str">
            <v>Refuse Collection</v>
          </cell>
          <cell r="L444" t="str">
            <v>Protective Clothing</v>
          </cell>
        </row>
        <row r="445">
          <cell r="A445" t="str">
            <v>0000260075</v>
          </cell>
          <cell r="B445" t="str">
            <v>15 Aug 2019</v>
          </cell>
          <cell r="D445" t="str">
            <v>0000260075</v>
          </cell>
          <cell r="F445" t="str">
            <v>JAM PERSONNEL (MIDLANDS) LTD</v>
          </cell>
          <cell r="H445">
            <v>497.28</v>
          </cell>
          <cell r="J445" t="str">
            <v>Recycling Wheelie Bins</v>
          </cell>
          <cell r="L445" t="str">
            <v>New Equipment</v>
          </cell>
        </row>
        <row r="446">
          <cell r="A446" t="str">
            <v>0000260076</v>
          </cell>
          <cell r="B446" t="str">
            <v>22 Aug 2019</v>
          </cell>
          <cell r="D446" t="str">
            <v>0000260076</v>
          </cell>
          <cell r="F446" t="str">
            <v>D H PLUMBING &amp; HEATING SERVICES</v>
          </cell>
          <cell r="H446">
            <v>265</v>
          </cell>
          <cell r="J446" t="str">
            <v>General Repairs</v>
          </cell>
          <cell r="L446" t="str">
            <v>Plumbing repairs &amp; maint</v>
          </cell>
        </row>
        <row r="447">
          <cell r="A447" t="str">
            <v>0000260077</v>
          </cell>
          <cell r="B447" t="str">
            <v>22 Aug 2019</v>
          </cell>
          <cell r="D447" t="str">
            <v>0000260077</v>
          </cell>
          <cell r="F447" t="str">
            <v>D H PLUMBING &amp; HEATING SERVICES</v>
          </cell>
          <cell r="H447">
            <v>270</v>
          </cell>
          <cell r="J447" t="str">
            <v>Purchase Ledger Transfer Acc.</v>
          </cell>
          <cell r="L447" t="str">
            <v>Supplier Payment</v>
          </cell>
        </row>
        <row r="448">
          <cell r="A448" t="str">
            <v>0000260078</v>
          </cell>
          <cell r="B448" t="str">
            <v>15 Aug 2019</v>
          </cell>
          <cell r="D448" t="str">
            <v>0000260078</v>
          </cell>
          <cell r="F448" t="str">
            <v>EURO LABEL PRINTERS</v>
          </cell>
          <cell r="H448">
            <v>1075.21</v>
          </cell>
          <cell r="J448" t="str">
            <v>Garden Waste Collection</v>
          </cell>
          <cell r="L448" t="str">
            <v>Printing &amp; Stationery</v>
          </cell>
        </row>
        <row r="449">
          <cell r="A449" t="str">
            <v>0000260081</v>
          </cell>
          <cell r="B449" t="str">
            <v>29 Aug 2019</v>
          </cell>
          <cell r="D449" t="str">
            <v>0000260081</v>
          </cell>
          <cell r="F449" t="str">
            <v>CMS GARAGE DOORS LTD</v>
          </cell>
          <cell r="H449">
            <v>661.12</v>
          </cell>
          <cell r="J449" t="str">
            <v>Disabled Adaptations</v>
          </cell>
          <cell r="L449" t="str">
            <v>Premises Repair Contractors</v>
          </cell>
        </row>
        <row r="450">
          <cell r="A450" t="str">
            <v>0000260082</v>
          </cell>
          <cell r="B450" t="str">
            <v>15 Aug 2019</v>
          </cell>
          <cell r="D450" t="str">
            <v>0000260082</v>
          </cell>
          <cell r="F450" t="str">
            <v>JAMES ANDREWS RECRUITMENT SOLUTIONS</v>
          </cell>
          <cell r="H450">
            <v>758.5</v>
          </cell>
          <cell r="J450" t="str">
            <v>General Repairs</v>
          </cell>
          <cell r="L450" t="str">
            <v>Hired Staff</v>
          </cell>
        </row>
        <row r="451">
          <cell r="A451" t="str">
            <v>0000260083</v>
          </cell>
          <cell r="B451" t="str">
            <v>22 Aug 2019</v>
          </cell>
          <cell r="D451" t="str">
            <v>0000260083</v>
          </cell>
          <cell r="F451" t="str">
            <v>JAMES ANDREWS RECRUITMENT SOLUTIONS</v>
          </cell>
          <cell r="H451">
            <v>332.5</v>
          </cell>
          <cell r="J451" t="str">
            <v>Env Health Admin/Enforcement</v>
          </cell>
          <cell r="L451" t="str">
            <v>Hired Staff</v>
          </cell>
        </row>
        <row r="452">
          <cell r="A452" t="str">
            <v>0000260084</v>
          </cell>
          <cell r="B452" t="str">
            <v>15 Aug 2019</v>
          </cell>
          <cell r="D452" t="str">
            <v>0000260084</v>
          </cell>
          <cell r="F452" t="str">
            <v>JTH CONCERTS &amp; LIVE EVENTS LIMITED</v>
          </cell>
          <cell r="H452">
            <v>1560</v>
          </cell>
          <cell r="J452" t="str">
            <v>Youth</v>
          </cell>
          <cell r="L452" t="str">
            <v>Open Event for Young People</v>
          </cell>
        </row>
        <row r="453">
          <cell r="A453" t="str">
            <v>0000260085</v>
          </cell>
          <cell r="B453" t="str">
            <v>15 Aug 2019</v>
          </cell>
          <cell r="D453" t="str">
            <v>0000260085</v>
          </cell>
          <cell r="F453" t="str">
            <v>MOTION PEOPLE LIMITED</v>
          </cell>
          <cell r="H453">
            <v>1265.26</v>
          </cell>
          <cell r="J453" t="str">
            <v>Refuse Collection</v>
          </cell>
          <cell r="L453" t="str">
            <v>Hired Staff</v>
          </cell>
        </row>
        <row r="454">
          <cell r="A454" t="str">
            <v>0000260086</v>
          </cell>
          <cell r="B454" t="str">
            <v>22 Aug 2019</v>
          </cell>
          <cell r="D454" t="str">
            <v>0000260086</v>
          </cell>
          <cell r="F454" t="str">
            <v>MEGA ARUMUGAM</v>
          </cell>
          <cell r="H454">
            <v>350</v>
          </cell>
          <cell r="J454" t="str">
            <v>Taxi Licences</v>
          </cell>
          <cell r="L454" t="str">
            <v>Payments Miscellaneous</v>
          </cell>
        </row>
        <row r="455">
          <cell r="A455" t="str">
            <v>0000260089</v>
          </cell>
          <cell r="B455" t="str">
            <v>15 Aug 2019</v>
          </cell>
          <cell r="D455" t="str">
            <v>0000260089</v>
          </cell>
          <cell r="F455" t="str">
            <v>A A C LEICESTER LTD</v>
          </cell>
          <cell r="H455">
            <v>2147.6999999999998</v>
          </cell>
          <cell r="J455" t="str">
            <v>Disabled Adaptations</v>
          </cell>
          <cell r="L455" t="str">
            <v>Hired Staff</v>
          </cell>
        </row>
        <row r="456">
          <cell r="A456" t="str">
            <v>0000260090</v>
          </cell>
          <cell r="B456" t="str">
            <v>15 Aug 2019</v>
          </cell>
          <cell r="D456" t="str">
            <v>0000260090</v>
          </cell>
          <cell r="F456" t="str">
            <v>MS RACHEL WHITE</v>
          </cell>
          <cell r="H456">
            <v>1132.26</v>
          </cell>
          <cell r="J456" t="str">
            <v>Homelessness</v>
          </cell>
          <cell r="L456" t="str">
            <v>Property Rents and Leases</v>
          </cell>
        </row>
        <row r="457">
          <cell r="A457" t="str">
            <v>0000260091</v>
          </cell>
          <cell r="B457" t="str">
            <v>22 Aug 2019</v>
          </cell>
          <cell r="D457" t="str">
            <v>0000260091</v>
          </cell>
          <cell r="F457" t="str">
            <v>JAMES ANDREWS RECRUITMENT SOLUTIONS</v>
          </cell>
          <cell r="H457">
            <v>2796</v>
          </cell>
          <cell r="J457" t="str">
            <v>ICT Section</v>
          </cell>
          <cell r="L457" t="str">
            <v>LICPT Telephony Project</v>
          </cell>
        </row>
        <row r="458">
          <cell r="A458" t="str">
            <v>0000260098</v>
          </cell>
          <cell r="B458" t="str">
            <v>22 Aug 2019</v>
          </cell>
          <cell r="D458" t="str">
            <v>0000260098</v>
          </cell>
          <cell r="F458" t="str">
            <v>ACE APPOINTMENTS (MIDLANDS) LTD</v>
          </cell>
          <cell r="H458">
            <v>497.28</v>
          </cell>
          <cell r="J458" t="str">
            <v>Refuse Collection</v>
          </cell>
          <cell r="L458" t="str">
            <v>Hired Staff</v>
          </cell>
        </row>
        <row r="459">
          <cell r="A459" t="str">
            <v>0000260099</v>
          </cell>
          <cell r="B459" t="str">
            <v>22 Aug 2019</v>
          </cell>
          <cell r="D459" t="str">
            <v>0000260099</v>
          </cell>
          <cell r="F459" t="str">
            <v>ACE APPOINTMENTS (MIDLANDS) LTD</v>
          </cell>
          <cell r="H459">
            <v>497.28</v>
          </cell>
          <cell r="J459" t="str">
            <v>Recycling Wheelie Bins</v>
          </cell>
          <cell r="L459" t="str">
            <v>New Equipment</v>
          </cell>
        </row>
        <row r="460">
          <cell r="A460" t="str">
            <v>0000260100</v>
          </cell>
          <cell r="B460" t="str">
            <v>22 Aug 2019</v>
          </cell>
          <cell r="D460" t="str">
            <v>0000260100</v>
          </cell>
          <cell r="F460" t="str">
            <v>CERTAS ENERGY</v>
          </cell>
          <cell r="H460">
            <v>8298.4</v>
          </cell>
          <cell r="J460" t="str">
            <v>Stores Control</v>
          </cell>
          <cell r="L460" t="str">
            <v>Depot - Diesel</v>
          </cell>
        </row>
        <row r="461">
          <cell r="A461" t="str">
            <v>0000260101</v>
          </cell>
          <cell r="B461" t="str">
            <v>22 Aug 2019</v>
          </cell>
          <cell r="D461" t="str">
            <v>0000260101</v>
          </cell>
          <cell r="F461" t="str">
            <v>ANDREW GRANGER &amp; CO</v>
          </cell>
          <cell r="H461">
            <v>439.4</v>
          </cell>
          <cell r="J461" t="str">
            <v>Brocks Hill Country Park</v>
          </cell>
          <cell r="L461" t="str">
            <v>L&amp; Agent Fees</v>
          </cell>
        </row>
        <row r="462">
          <cell r="A462" t="str">
            <v>0000260106</v>
          </cell>
          <cell r="B462" t="str">
            <v>05 Sep 2019</v>
          </cell>
          <cell r="D462" t="str">
            <v>0000260106</v>
          </cell>
          <cell r="F462" t="str">
            <v>CIVICA UK LIMITED</v>
          </cell>
          <cell r="H462">
            <v>741.16</v>
          </cell>
          <cell r="J462" t="str">
            <v>Finance</v>
          </cell>
          <cell r="L462" t="str">
            <v>Computer Software</v>
          </cell>
        </row>
        <row r="463">
          <cell r="A463" t="str">
            <v>0000260113</v>
          </cell>
          <cell r="B463" t="str">
            <v>22 Aug 2019</v>
          </cell>
          <cell r="D463" t="str">
            <v>0000260113</v>
          </cell>
          <cell r="F463" t="str">
            <v>THORN BAKER LTD</v>
          </cell>
          <cell r="H463">
            <v>497.28</v>
          </cell>
          <cell r="J463" t="str">
            <v>Refuse Collection</v>
          </cell>
          <cell r="L463" t="str">
            <v>Hired Staff</v>
          </cell>
        </row>
        <row r="464">
          <cell r="A464" t="str">
            <v>0000260115</v>
          </cell>
          <cell r="B464" t="str">
            <v>29 Aug 2019</v>
          </cell>
          <cell r="D464" t="str">
            <v>0000260115</v>
          </cell>
          <cell r="F464" t="str">
            <v>LEICESTERSHIRE COUNTY COUNCIL</v>
          </cell>
          <cell r="H464">
            <v>810.58</v>
          </cell>
          <cell r="J464" t="str">
            <v>General Repairs</v>
          </cell>
          <cell r="L464" t="str">
            <v>Rubbish Collection</v>
          </cell>
        </row>
        <row r="465">
          <cell r="A465" t="str">
            <v>0000260117</v>
          </cell>
          <cell r="B465" t="str">
            <v>22 Aug 2019</v>
          </cell>
          <cell r="D465" t="str">
            <v>0000260117</v>
          </cell>
          <cell r="F465" t="str">
            <v>WESTCOTES HOUSE LTD</v>
          </cell>
          <cell r="H465">
            <v>770</v>
          </cell>
          <cell r="J465" t="str">
            <v>Homelessness</v>
          </cell>
          <cell r="L465" t="str">
            <v>Emergency Accomodation</v>
          </cell>
        </row>
        <row r="466">
          <cell r="A466" t="str">
            <v>0000260118</v>
          </cell>
          <cell r="B466" t="str">
            <v>19 Sep 2019</v>
          </cell>
          <cell r="D466" t="str">
            <v>0000260118</v>
          </cell>
          <cell r="F466" t="str">
            <v>WESTCOTES HOUSE LTD</v>
          </cell>
          <cell r="H466">
            <v>440</v>
          </cell>
          <cell r="J466" t="str">
            <v>Homelessness</v>
          </cell>
          <cell r="L466" t="str">
            <v>Emergency Accomodation</v>
          </cell>
        </row>
        <row r="467">
          <cell r="A467" t="str">
            <v>0000260120</v>
          </cell>
          <cell r="B467" t="str">
            <v>29 Aug 2019</v>
          </cell>
          <cell r="D467" t="str">
            <v>0000260120</v>
          </cell>
          <cell r="F467" t="str">
            <v>LINK CLIMATE SERVICES LTD</v>
          </cell>
          <cell r="H467">
            <v>2649</v>
          </cell>
          <cell r="J467" t="str">
            <v>Churchill Close Flats</v>
          </cell>
          <cell r="L467" t="str">
            <v>Gas repairs &amp; maint</v>
          </cell>
        </row>
        <row r="468">
          <cell r="A468" t="str">
            <v>0000260123</v>
          </cell>
          <cell r="B468" t="str">
            <v>22 Aug 2019</v>
          </cell>
          <cell r="D468" t="str">
            <v>0000260123</v>
          </cell>
          <cell r="F468" t="str">
            <v>EVERYONE ACTIVE</v>
          </cell>
          <cell r="H468">
            <v>583</v>
          </cell>
          <cell r="J468" t="str">
            <v>Elections - External Funded 2</v>
          </cell>
          <cell r="L468" t="str">
            <v>Property Rents and Leases</v>
          </cell>
        </row>
        <row r="469">
          <cell r="A469" t="str">
            <v>0000260124</v>
          </cell>
          <cell r="B469" t="str">
            <v>22 Aug 2019</v>
          </cell>
          <cell r="D469" t="str">
            <v>0000260124</v>
          </cell>
          <cell r="F469" t="str">
            <v>QS RECRUITMENT LTD</v>
          </cell>
          <cell r="H469">
            <v>871.72</v>
          </cell>
          <cell r="J469" t="str">
            <v>Recycling</v>
          </cell>
          <cell r="L469" t="str">
            <v>Hired Staff</v>
          </cell>
        </row>
        <row r="470">
          <cell r="A470" t="str">
            <v>0000260132</v>
          </cell>
          <cell r="B470" t="str">
            <v>22 Aug 2019</v>
          </cell>
          <cell r="D470" t="str">
            <v>0000260132</v>
          </cell>
          <cell r="F470" t="str">
            <v>WATER PLUS</v>
          </cell>
          <cell r="H470">
            <v>706.96</v>
          </cell>
          <cell r="J470" t="str">
            <v>Public Conveniences</v>
          </cell>
          <cell r="L470" t="str">
            <v>Water</v>
          </cell>
        </row>
        <row r="471">
          <cell r="A471" t="str">
            <v>0000260133</v>
          </cell>
          <cell r="B471" t="str">
            <v>22 Aug 2019</v>
          </cell>
          <cell r="D471" t="str">
            <v>0000260133</v>
          </cell>
          <cell r="F471" t="str">
            <v>WATER PLUS</v>
          </cell>
          <cell r="H471">
            <v>333.5</v>
          </cell>
          <cell r="J471" t="str">
            <v>Mechanics Workshop</v>
          </cell>
          <cell r="L471" t="str">
            <v>Water</v>
          </cell>
        </row>
        <row r="472">
          <cell r="A472" t="str">
            <v>0000260136</v>
          </cell>
          <cell r="B472" t="str">
            <v>22 Aug 2019</v>
          </cell>
          <cell r="D472" t="str">
            <v>0000260136</v>
          </cell>
          <cell r="F472" t="str">
            <v>SPALDINGS LTD</v>
          </cell>
          <cell r="H472">
            <v>499</v>
          </cell>
          <cell r="J472" t="str">
            <v>Mechanics Workshop</v>
          </cell>
          <cell r="L472" t="str">
            <v>New Equipment</v>
          </cell>
        </row>
        <row r="473">
          <cell r="A473" t="str">
            <v>0000260138</v>
          </cell>
          <cell r="B473" t="str">
            <v>22 Aug 2019</v>
          </cell>
          <cell r="D473" t="str">
            <v>0000260138</v>
          </cell>
          <cell r="F473" t="str">
            <v>GRAHAM HOLMES ASTRASEAL LTD</v>
          </cell>
          <cell r="H473">
            <v>56553.91</v>
          </cell>
          <cell r="J473" t="str">
            <v>Timber Window Replacement</v>
          </cell>
          <cell r="L473" t="str">
            <v>Premises Repair Contractors</v>
          </cell>
        </row>
        <row r="474">
          <cell r="A474" t="str">
            <v>0000260139</v>
          </cell>
          <cell r="B474" t="str">
            <v>22 Aug 2019</v>
          </cell>
          <cell r="D474" t="str">
            <v>0000260139</v>
          </cell>
          <cell r="F474" t="str">
            <v>PAUL MITCHELL ASSOCIATES</v>
          </cell>
          <cell r="H474">
            <v>1050</v>
          </cell>
          <cell r="J474" t="str">
            <v>Systems Administration</v>
          </cell>
          <cell r="L474" t="str">
            <v>Hired Staff</v>
          </cell>
        </row>
        <row r="475">
          <cell r="A475" t="str">
            <v>0000260140</v>
          </cell>
          <cell r="B475" t="str">
            <v>22 Aug 2019</v>
          </cell>
          <cell r="D475" t="str">
            <v>0000260140</v>
          </cell>
          <cell r="F475" t="str">
            <v>PRATT &amp; CHESTERTON ELEC LTD</v>
          </cell>
          <cell r="H475">
            <v>268</v>
          </cell>
          <cell r="J475" t="str">
            <v>Structural Maintenance</v>
          </cell>
          <cell r="L475" t="str">
            <v>Responsive Repairs - Service B</v>
          </cell>
        </row>
        <row r="476">
          <cell r="A476" t="str">
            <v>0000260150</v>
          </cell>
          <cell r="B476" t="str">
            <v>29 Aug 2019</v>
          </cell>
          <cell r="D476" t="str">
            <v>0000260150</v>
          </cell>
          <cell r="F476" t="str">
            <v>BRITISH GAS BUSINESS</v>
          </cell>
          <cell r="H476">
            <v>18854.98</v>
          </cell>
          <cell r="J476" t="str">
            <v>Electricity Holding Account</v>
          </cell>
          <cell r="L476" t="str">
            <v>Electricity</v>
          </cell>
        </row>
        <row r="477">
          <cell r="A477" t="str">
            <v>0000260155</v>
          </cell>
          <cell r="B477" t="str">
            <v>29 Aug 2019</v>
          </cell>
          <cell r="D477" t="str">
            <v>0000260155</v>
          </cell>
          <cell r="F477" t="str">
            <v>COLLEGE GARTH LIMITED</v>
          </cell>
          <cell r="H477">
            <v>600</v>
          </cell>
          <cell r="J477" t="str">
            <v>Dog Control Service</v>
          </cell>
          <cell r="L477" t="str">
            <v>Dog Control Service</v>
          </cell>
        </row>
        <row r="478">
          <cell r="A478" t="str">
            <v>0000260158</v>
          </cell>
          <cell r="B478" t="str">
            <v>22 Aug 2019</v>
          </cell>
          <cell r="D478" t="str">
            <v>0000260158</v>
          </cell>
          <cell r="F478" t="str">
            <v>RA INFORMATION SYSTEMS</v>
          </cell>
          <cell r="H478">
            <v>2938</v>
          </cell>
          <cell r="J478" t="str">
            <v>Development Control</v>
          </cell>
          <cell r="L478" t="str">
            <v>Journals/Books/Subscriptions</v>
          </cell>
        </row>
        <row r="479">
          <cell r="A479" t="str">
            <v>0000260163</v>
          </cell>
          <cell r="B479" t="str">
            <v>22 Aug 2019</v>
          </cell>
          <cell r="D479" t="str">
            <v>0000260163</v>
          </cell>
          <cell r="F479" t="str">
            <v>PAGEGROUP</v>
          </cell>
          <cell r="H479">
            <v>1875</v>
          </cell>
          <cell r="J479" t="str">
            <v>Decent Homes Missed/Refused</v>
          </cell>
          <cell r="L479" t="str">
            <v>Hired Staff</v>
          </cell>
        </row>
        <row r="480">
          <cell r="A480" t="str">
            <v>0000260164</v>
          </cell>
          <cell r="B480" t="str">
            <v>22 Aug 2019</v>
          </cell>
          <cell r="D480" t="str">
            <v>0000260164</v>
          </cell>
          <cell r="F480" t="str">
            <v>PAGEGROUP</v>
          </cell>
          <cell r="H480">
            <v>1236.25</v>
          </cell>
          <cell r="J480" t="str">
            <v>Pinnacle Cleaning Contract</v>
          </cell>
          <cell r="L480" t="str">
            <v>Salaries</v>
          </cell>
        </row>
        <row r="481">
          <cell r="A481" t="str">
            <v>0000260166</v>
          </cell>
          <cell r="B481" t="str">
            <v>29 Aug 2019</v>
          </cell>
          <cell r="D481" t="str">
            <v>0000260166</v>
          </cell>
          <cell r="F481" t="str">
            <v>COMMERCIAL LTD</v>
          </cell>
          <cell r="H481">
            <v>296.82</v>
          </cell>
          <cell r="J481" t="str">
            <v>Stationery Holding Account</v>
          </cell>
          <cell r="L481" t="str">
            <v>Printing &amp; Stationery</v>
          </cell>
        </row>
        <row r="482">
          <cell r="A482" t="str">
            <v>0000260168</v>
          </cell>
          <cell r="B482" t="str">
            <v>29 Aug 2019</v>
          </cell>
          <cell r="D482" t="str">
            <v>0000260168</v>
          </cell>
          <cell r="F482" t="str">
            <v>CLC CONTRACTORS LIMITED</v>
          </cell>
          <cell r="H482">
            <v>2804.31</v>
          </cell>
          <cell r="J482" t="str">
            <v>General Planned Maintenance</v>
          </cell>
          <cell r="L482" t="str">
            <v>External site repairs &amp; maint</v>
          </cell>
        </row>
        <row r="483">
          <cell r="A483" t="str">
            <v>0000260169</v>
          </cell>
          <cell r="B483" t="str">
            <v>29 Aug 2019</v>
          </cell>
          <cell r="D483" t="str">
            <v>0000260169</v>
          </cell>
          <cell r="F483" t="str">
            <v xml:space="preserve">VENN GROUP </v>
          </cell>
          <cell r="H483">
            <v>1027</v>
          </cell>
          <cell r="J483" t="str">
            <v>Council Tax</v>
          </cell>
          <cell r="L483" t="str">
            <v>Hired Staff</v>
          </cell>
        </row>
        <row r="484">
          <cell r="A484" t="str">
            <v>0000260171</v>
          </cell>
          <cell r="B484" t="str">
            <v>29 Aug 2019</v>
          </cell>
          <cell r="D484" t="str">
            <v>0000260171</v>
          </cell>
          <cell r="F484" t="str">
            <v>D H PLUMBING &amp; HEATING SERVICES</v>
          </cell>
          <cell r="H484">
            <v>380</v>
          </cell>
          <cell r="J484" t="str">
            <v>Purchase Ledger Transfer Acc.</v>
          </cell>
          <cell r="L484" t="str">
            <v>Supplier Payment</v>
          </cell>
        </row>
        <row r="485">
          <cell r="A485" t="str">
            <v>0000260174</v>
          </cell>
          <cell r="B485" t="str">
            <v>22 Aug 2019</v>
          </cell>
          <cell r="D485" t="str">
            <v>0000260174</v>
          </cell>
          <cell r="F485" t="str">
            <v>JAM PERSONNEL (MIDLANDS) LTD</v>
          </cell>
          <cell r="H485">
            <v>302.39999999999998</v>
          </cell>
          <cell r="J485" t="str">
            <v>Recycling</v>
          </cell>
          <cell r="L485" t="str">
            <v>Hired Staff</v>
          </cell>
        </row>
        <row r="486">
          <cell r="A486" t="str">
            <v>0000260176</v>
          </cell>
          <cell r="B486" t="str">
            <v>22 Aug 2019</v>
          </cell>
          <cell r="D486" t="str">
            <v>0000260176</v>
          </cell>
          <cell r="F486" t="str">
            <v>XMA LTD</v>
          </cell>
          <cell r="H486">
            <v>272.66000000000003</v>
          </cell>
          <cell r="J486" t="str">
            <v>Council Tax</v>
          </cell>
          <cell r="L486" t="str">
            <v>Printing &amp; Stationery</v>
          </cell>
        </row>
        <row r="487">
          <cell r="A487" t="str">
            <v>0000260178</v>
          </cell>
          <cell r="B487" t="str">
            <v>22 Aug 2019</v>
          </cell>
          <cell r="D487" t="str">
            <v>0000260178</v>
          </cell>
          <cell r="F487" t="str">
            <v>STUART PLUMBING AND HEATING</v>
          </cell>
          <cell r="H487">
            <v>268.20999999999998</v>
          </cell>
          <cell r="J487" t="str">
            <v>Void Property Repairs</v>
          </cell>
          <cell r="L487" t="str">
            <v>Plumbing repairs &amp; maint</v>
          </cell>
        </row>
        <row r="488">
          <cell r="A488" t="str">
            <v>0000260186</v>
          </cell>
          <cell r="B488" t="str">
            <v>22 Aug 2019</v>
          </cell>
          <cell r="D488" t="str">
            <v>0000260186</v>
          </cell>
          <cell r="F488" t="str">
            <v>FREIGHT TRANSPORT ASSOCIATION LTD</v>
          </cell>
          <cell r="H488">
            <v>265</v>
          </cell>
          <cell r="J488" t="str">
            <v>Fleet Management Holding Code</v>
          </cell>
          <cell r="L488" t="str">
            <v>Journals/Books/Subscriptions</v>
          </cell>
        </row>
        <row r="489">
          <cell r="A489" t="str">
            <v>0000260187</v>
          </cell>
          <cell r="B489" t="str">
            <v>22 Aug 2019</v>
          </cell>
          <cell r="D489" t="str">
            <v>0000260187</v>
          </cell>
          <cell r="F489" t="str">
            <v>FREIGHT TRANSPORT ASSOCIATION LTD</v>
          </cell>
          <cell r="H489">
            <v>795</v>
          </cell>
          <cell r="J489" t="str">
            <v>Fleet Management Holding Code</v>
          </cell>
          <cell r="L489" t="str">
            <v>Journals/Books/Subscriptions</v>
          </cell>
        </row>
        <row r="490">
          <cell r="A490" t="str">
            <v>0000260189</v>
          </cell>
          <cell r="B490" t="str">
            <v>22 Aug 2019</v>
          </cell>
          <cell r="D490" t="str">
            <v>0000260189</v>
          </cell>
          <cell r="F490" t="str">
            <v>BEVAN BRITTAN</v>
          </cell>
          <cell r="H490">
            <v>4993.8</v>
          </cell>
          <cell r="J490" t="str">
            <v>Senior Management Team</v>
          </cell>
          <cell r="L490" t="str">
            <v>Change Management</v>
          </cell>
        </row>
        <row r="491">
          <cell r="A491" t="str">
            <v>0000260191</v>
          </cell>
          <cell r="B491" t="str">
            <v>22 Aug 2019</v>
          </cell>
          <cell r="D491" t="str">
            <v>0000260191</v>
          </cell>
          <cell r="F491" t="str">
            <v>CIVICA UK LIMITED</v>
          </cell>
          <cell r="H491">
            <v>2977.37</v>
          </cell>
          <cell r="J491" t="str">
            <v>Finance</v>
          </cell>
          <cell r="L491" t="str">
            <v>Computer Software</v>
          </cell>
        </row>
        <row r="492">
          <cell r="A492" t="str">
            <v>0000260193</v>
          </cell>
          <cell r="B492" t="str">
            <v>19 Sep 2019</v>
          </cell>
          <cell r="D492" t="str">
            <v>0000260193</v>
          </cell>
          <cell r="F492" t="str">
            <v>WESTCOTES HOUSE LTD</v>
          </cell>
          <cell r="H492">
            <v>1155</v>
          </cell>
          <cell r="J492" t="str">
            <v>Homelessness</v>
          </cell>
          <cell r="L492" t="str">
            <v>Emergency Accomodation</v>
          </cell>
        </row>
        <row r="493">
          <cell r="A493" t="str">
            <v>0000260194</v>
          </cell>
          <cell r="B493" t="str">
            <v>19 Sep 2019</v>
          </cell>
          <cell r="D493" t="str">
            <v>0000260194</v>
          </cell>
          <cell r="F493" t="str">
            <v>WESTCOTES HOUSE LTD</v>
          </cell>
          <cell r="H493">
            <v>770</v>
          </cell>
          <cell r="J493" t="str">
            <v>Homelessness</v>
          </cell>
          <cell r="L493" t="str">
            <v>Emergency Accomodation</v>
          </cell>
        </row>
        <row r="494">
          <cell r="A494" t="str">
            <v>0000260195</v>
          </cell>
          <cell r="B494" t="str">
            <v>29 Aug 2019</v>
          </cell>
          <cell r="D494" t="str">
            <v>0000260195</v>
          </cell>
          <cell r="F494" t="str">
            <v>SHOWCASE APARTMENTS</v>
          </cell>
          <cell r="H494">
            <v>251.2</v>
          </cell>
          <cell r="J494" t="str">
            <v>General Repairs</v>
          </cell>
          <cell r="L494" t="str">
            <v>Premises Repair Contractors</v>
          </cell>
        </row>
        <row r="495">
          <cell r="A495" t="str">
            <v>0000260196</v>
          </cell>
          <cell r="B495" t="str">
            <v>29 Aug 2019</v>
          </cell>
          <cell r="D495" t="str">
            <v>0000260196</v>
          </cell>
          <cell r="F495" t="str">
            <v>VODAFONE - AIR TELECOM</v>
          </cell>
          <cell r="H495">
            <v>3022</v>
          </cell>
          <cell r="J495" t="str">
            <v>Mobile Phone Holding Acco</v>
          </cell>
          <cell r="L495" t="str">
            <v>Mobile Phones</v>
          </cell>
        </row>
        <row r="496">
          <cell r="A496" t="str">
            <v>0000260197</v>
          </cell>
          <cell r="B496" t="str">
            <v>29 Aug 2019</v>
          </cell>
          <cell r="D496" t="str">
            <v>0000260197</v>
          </cell>
          <cell r="F496" t="str">
            <v>F G MOSS &amp; SON</v>
          </cell>
          <cell r="H496">
            <v>638</v>
          </cell>
          <cell r="J496" t="str">
            <v>General Repairs</v>
          </cell>
          <cell r="L496" t="str">
            <v>Joinery</v>
          </cell>
        </row>
        <row r="497">
          <cell r="A497" t="str">
            <v>0000260199</v>
          </cell>
          <cell r="B497" t="str">
            <v>29 Aug 2019</v>
          </cell>
          <cell r="D497" t="str">
            <v>0000260199</v>
          </cell>
          <cell r="F497" t="str">
            <v>F G MOSS &amp; SON</v>
          </cell>
          <cell r="H497">
            <v>1590</v>
          </cell>
          <cell r="J497" t="str">
            <v>General Planned Maintenance</v>
          </cell>
          <cell r="L497" t="str">
            <v>Structural repairs &amp; maint</v>
          </cell>
        </row>
        <row r="498">
          <cell r="A498" t="str">
            <v>0000260200</v>
          </cell>
          <cell r="B498" t="str">
            <v>05 Sep 2019</v>
          </cell>
          <cell r="D498" t="str">
            <v>0000260200</v>
          </cell>
          <cell r="F498" t="str">
            <v>F G MOSS &amp; SON</v>
          </cell>
          <cell r="H498">
            <v>2195</v>
          </cell>
          <cell r="J498" t="str">
            <v>Elizabeth Court Flats</v>
          </cell>
          <cell r="L498" t="str">
            <v>Structural repairs &amp; maint</v>
          </cell>
        </row>
        <row r="499">
          <cell r="A499" t="str">
            <v>0000260201</v>
          </cell>
          <cell r="B499" t="str">
            <v>29 Aug 2019</v>
          </cell>
          <cell r="D499" t="str">
            <v>0000260201</v>
          </cell>
          <cell r="F499" t="str">
            <v>F G MOSS &amp; SON</v>
          </cell>
          <cell r="H499">
            <v>985</v>
          </cell>
          <cell r="J499" t="str">
            <v>Void Property Repairs</v>
          </cell>
          <cell r="L499" t="str">
            <v>Joinery</v>
          </cell>
        </row>
        <row r="500">
          <cell r="A500" t="str">
            <v>0000260202</v>
          </cell>
          <cell r="B500" t="str">
            <v>22 Aug 2019</v>
          </cell>
          <cell r="D500" t="str">
            <v>0000260202</v>
          </cell>
          <cell r="F500" t="str">
            <v>F G MOSS &amp; SON</v>
          </cell>
          <cell r="H500">
            <v>285</v>
          </cell>
          <cell r="J500" t="str">
            <v>Void Property Repairs</v>
          </cell>
          <cell r="L500" t="str">
            <v>Premises Repair Contractors</v>
          </cell>
        </row>
        <row r="501">
          <cell r="A501" t="str">
            <v>0000260205</v>
          </cell>
          <cell r="B501" t="str">
            <v>22 Aug 2019</v>
          </cell>
          <cell r="D501" t="str">
            <v>0000260205</v>
          </cell>
          <cell r="F501" t="str">
            <v>CJR MIDLANDS LTD</v>
          </cell>
          <cell r="H501">
            <v>1560</v>
          </cell>
          <cell r="J501" t="str">
            <v>Comm Heating System WPC</v>
          </cell>
          <cell r="L501" t="str">
            <v>Premises Repair Contractors</v>
          </cell>
        </row>
        <row r="502">
          <cell r="A502" t="str">
            <v>0000260209</v>
          </cell>
          <cell r="B502" t="str">
            <v>22 Aug 2019</v>
          </cell>
          <cell r="D502" t="str">
            <v>0000260209</v>
          </cell>
          <cell r="F502" t="str">
            <v>PAGEGROUP</v>
          </cell>
          <cell r="H502">
            <v>460</v>
          </cell>
          <cell r="J502" t="str">
            <v>Pinnacle Cleaning Contract</v>
          </cell>
          <cell r="L502" t="str">
            <v>Salaries</v>
          </cell>
        </row>
        <row r="503">
          <cell r="A503" t="str">
            <v>0000260210</v>
          </cell>
          <cell r="B503" t="str">
            <v>22 Aug 2019</v>
          </cell>
          <cell r="D503" t="str">
            <v>0000260210</v>
          </cell>
          <cell r="F503" t="str">
            <v>MR &amp; MRS DH EVANS</v>
          </cell>
          <cell r="H503">
            <v>2700</v>
          </cell>
          <cell r="J503" t="str">
            <v>Housing Rental Holding Account</v>
          </cell>
          <cell r="L503" t="str">
            <v>Housing Rent Refunds</v>
          </cell>
        </row>
        <row r="504">
          <cell r="A504" t="str">
            <v>0000260213</v>
          </cell>
          <cell r="B504" t="str">
            <v>22 Aug 2019</v>
          </cell>
          <cell r="D504" t="str">
            <v>0000260213</v>
          </cell>
          <cell r="F504" t="str">
            <v>JAMES ANDREWS RECRUITMENT SOLUTIONS</v>
          </cell>
          <cell r="H504">
            <v>758.5</v>
          </cell>
          <cell r="J504" t="str">
            <v>General Repairs</v>
          </cell>
          <cell r="L504" t="str">
            <v>Hired Staff</v>
          </cell>
        </row>
        <row r="505">
          <cell r="A505" t="str">
            <v>0000260214</v>
          </cell>
          <cell r="B505" t="str">
            <v>22 Aug 2019</v>
          </cell>
          <cell r="D505" t="str">
            <v>0000260214</v>
          </cell>
          <cell r="F505" t="str">
            <v>ST JOHN AMBULANCE</v>
          </cell>
          <cell r="H505">
            <v>610</v>
          </cell>
          <cell r="J505" t="str">
            <v>Personnel Section</v>
          </cell>
          <cell r="L505" t="str">
            <v>Corporate Training</v>
          </cell>
        </row>
        <row r="506">
          <cell r="A506" t="str">
            <v>0000260215</v>
          </cell>
          <cell r="B506" t="str">
            <v>29 Aug 2019</v>
          </cell>
          <cell r="D506" t="str">
            <v>0000260215</v>
          </cell>
          <cell r="F506" t="str">
            <v>LIBERTY GAS GROUP</v>
          </cell>
          <cell r="H506">
            <v>5669.79</v>
          </cell>
          <cell r="J506" t="str">
            <v>Service Repair Contract</v>
          </cell>
          <cell r="L506" t="str">
            <v>Gas repairs &amp; maint</v>
          </cell>
        </row>
        <row r="507">
          <cell r="A507" t="str">
            <v>0000260220</v>
          </cell>
          <cell r="B507" t="str">
            <v>29 Aug 2019</v>
          </cell>
          <cell r="D507" t="str">
            <v>0000260220</v>
          </cell>
          <cell r="F507" t="str">
            <v>MIDLAND WINDOW MAINTENANCE LTD</v>
          </cell>
          <cell r="H507">
            <v>257.51</v>
          </cell>
          <cell r="J507" t="str">
            <v>Purchase Ledger Transfer Acc.</v>
          </cell>
          <cell r="L507" t="str">
            <v>Supplier Payment</v>
          </cell>
        </row>
        <row r="508">
          <cell r="A508" t="str">
            <v>0000260222</v>
          </cell>
          <cell r="B508" t="str">
            <v>29 Aug 2019</v>
          </cell>
          <cell r="D508" t="str">
            <v>0000260222</v>
          </cell>
          <cell r="F508" t="str">
            <v>LEICESTERSHIRE COUNTY COUNCIL</v>
          </cell>
          <cell r="H508">
            <v>354</v>
          </cell>
          <cell r="J508" t="str">
            <v>Personnel Section</v>
          </cell>
          <cell r="L508" t="str">
            <v>Medical Examinations</v>
          </cell>
        </row>
        <row r="509">
          <cell r="A509" t="str">
            <v>0000260223</v>
          </cell>
          <cell r="B509" t="str">
            <v>22 Aug 2019</v>
          </cell>
          <cell r="D509" t="str">
            <v>0000260223</v>
          </cell>
          <cell r="F509" t="str">
            <v>CORONA ENERGY RETAIL 4 LTD</v>
          </cell>
          <cell r="H509">
            <v>712.26</v>
          </cell>
          <cell r="J509" t="str">
            <v>Kings Drive Older Person Serv</v>
          </cell>
          <cell r="L509" t="str">
            <v>Gas</v>
          </cell>
        </row>
        <row r="510">
          <cell r="A510" t="str">
            <v>0000260230</v>
          </cell>
          <cell r="B510" t="str">
            <v>22 Aug 2019</v>
          </cell>
          <cell r="D510" t="str">
            <v>0000260230</v>
          </cell>
          <cell r="F510" t="str">
            <v>CORONA ENERGY RETAIL 4 LTD</v>
          </cell>
          <cell r="H510">
            <v>1449.93</v>
          </cell>
          <cell r="J510" t="str">
            <v>Churchill Clse OlderPersonServ</v>
          </cell>
          <cell r="L510" t="str">
            <v>Gas</v>
          </cell>
        </row>
        <row r="511">
          <cell r="A511" t="str">
            <v>0000260231</v>
          </cell>
          <cell r="B511" t="str">
            <v>22 Aug 2019</v>
          </cell>
          <cell r="D511" t="str">
            <v>0000260231</v>
          </cell>
          <cell r="F511" t="str">
            <v>CORONA ENERGY RETAIL 4 LTD</v>
          </cell>
          <cell r="H511">
            <v>519.11</v>
          </cell>
          <cell r="J511" t="str">
            <v>Marriott House OlderPersonServ</v>
          </cell>
          <cell r="L511" t="str">
            <v>Gas</v>
          </cell>
        </row>
        <row r="512">
          <cell r="A512" t="str">
            <v>0000260234</v>
          </cell>
          <cell r="B512" t="str">
            <v>22 Aug 2019</v>
          </cell>
          <cell r="D512" t="str">
            <v>0000260234</v>
          </cell>
          <cell r="F512" t="str">
            <v>ROYAL MAIL GROUP LTD</v>
          </cell>
          <cell r="H512">
            <v>1729.59</v>
          </cell>
          <cell r="J512" t="str">
            <v>Register of Electors</v>
          </cell>
          <cell r="L512" t="str">
            <v>Postage</v>
          </cell>
        </row>
        <row r="513">
          <cell r="A513" t="str">
            <v>0000260238</v>
          </cell>
          <cell r="B513" t="str">
            <v>29 Aug 2019</v>
          </cell>
          <cell r="D513" t="str">
            <v>0000260238</v>
          </cell>
          <cell r="F513" t="str">
            <v>CORONA ENERGY RETAIL 4 LTD</v>
          </cell>
          <cell r="H513">
            <v>275.49</v>
          </cell>
          <cell r="J513" t="str">
            <v>Council Offices</v>
          </cell>
          <cell r="L513" t="str">
            <v>Gas</v>
          </cell>
        </row>
        <row r="514">
          <cell r="A514" t="str">
            <v>0000260245</v>
          </cell>
          <cell r="B514" t="str">
            <v>29 Aug 2019</v>
          </cell>
          <cell r="D514" t="str">
            <v>0000260245</v>
          </cell>
          <cell r="F514" t="str">
            <v>AUTOCROSS EUROSHEL LTD</v>
          </cell>
          <cell r="H514">
            <v>500</v>
          </cell>
          <cell r="J514" t="str">
            <v>Borough Engineering</v>
          </cell>
          <cell r="L514" t="str">
            <v>Bus Shelters</v>
          </cell>
        </row>
        <row r="515">
          <cell r="A515" t="str">
            <v>0000260246</v>
          </cell>
          <cell r="B515" t="str">
            <v>29 Aug 2019</v>
          </cell>
          <cell r="D515" t="str">
            <v>0000260246</v>
          </cell>
          <cell r="F515" t="str">
            <v>MR A R JOHN</v>
          </cell>
          <cell r="H515">
            <v>336.44</v>
          </cell>
          <cell r="J515" t="str">
            <v>Sales Ledger Control Account</v>
          </cell>
          <cell r="L515" t="str">
            <v>Sundry Debtor Credit Balances</v>
          </cell>
        </row>
        <row r="516">
          <cell r="A516" t="str">
            <v>0000260247</v>
          </cell>
          <cell r="B516" t="str">
            <v>22 Aug 2019</v>
          </cell>
          <cell r="D516" t="str">
            <v>0000260247</v>
          </cell>
          <cell r="F516" t="str">
            <v>MR S TUCKER</v>
          </cell>
          <cell r="H516">
            <v>1233.8699999999999</v>
          </cell>
          <cell r="J516" t="str">
            <v>Homelessness</v>
          </cell>
          <cell r="L516" t="str">
            <v>Emergency Accomodation</v>
          </cell>
        </row>
        <row r="517">
          <cell r="A517" t="str">
            <v>0000260251</v>
          </cell>
          <cell r="B517" t="str">
            <v>29 Aug 2019</v>
          </cell>
          <cell r="D517" t="str">
            <v>0000260251</v>
          </cell>
          <cell r="F517" t="str">
            <v>ACE APPOINTMENTS (MIDLANDS) LTD</v>
          </cell>
          <cell r="H517">
            <v>403.2</v>
          </cell>
          <cell r="J517" t="str">
            <v>Refuse Collection</v>
          </cell>
          <cell r="L517" t="str">
            <v>Hired Staff</v>
          </cell>
        </row>
        <row r="518">
          <cell r="A518" t="str">
            <v>0000260252</v>
          </cell>
          <cell r="B518" t="str">
            <v>29 Aug 2019</v>
          </cell>
          <cell r="D518" t="str">
            <v>0000260252</v>
          </cell>
          <cell r="F518" t="str">
            <v>ACE APPOINTMENTS (MIDLANDS) LTD</v>
          </cell>
          <cell r="H518">
            <v>259.16000000000003</v>
          </cell>
          <cell r="J518" t="str">
            <v>Refuse Collection</v>
          </cell>
          <cell r="L518" t="str">
            <v>Hired Staff</v>
          </cell>
        </row>
        <row r="519">
          <cell r="A519" t="str">
            <v>0000260253</v>
          </cell>
          <cell r="B519" t="str">
            <v>29 Aug 2019</v>
          </cell>
          <cell r="D519" t="str">
            <v>0000260253</v>
          </cell>
          <cell r="F519" t="str">
            <v>ACE APPOINTMENTS (MIDLANDS) LTD</v>
          </cell>
          <cell r="H519">
            <v>497.28</v>
          </cell>
          <cell r="J519" t="str">
            <v>Refuse Collection</v>
          </cell>
          <cell r="L519" t="str">
            <v>Hired Staff</v>
          </cell>
        </row>
        <row r="520">
          <cell r="A520" t="str">
            <v>0000260255</v>
          </cell>
          <cell r="B520" t="str">
            <v>29 Aug 2019</v>
          </cell>
          <cell r="D520" t="str">
            <v>0000260255</v>
          </cell>
          <cell r="F520" t="str">
            <v>HINCKLEY &amp; BOSWORTH B C</v>
          </cell>
          <cell r="H520">
            <v>666.66</v>
          </cell>
          <cell r="J520" t="str">
            <v>Development Control</v>
          </cell>
          <cell r="L520" t="str">
            <v>Professional Services</v>
          </cell>
        </row>
        <row r="521">
          <cell r="A521" t="str">
            <v>0000260256</v>
          </cell>
          <cell r="B521" t="str">
            <v>29 Aug 2019</v>
          </cell>
          <cell r="D521" t="str">
            <v>0000260256</v>
          </cell>
          <cell r="F521" t="str">
            <v>WESTBURY INDUSTRIAL SUPPLIES LTD</v>
          </cell>
          <cell r="H521">
            <v>827.82</v>
          </cell>
          <cell r="J521" t="str">
            <v>Pinnacle Cleaning Contract</v>
          </cell>
          <cell r="L521" t="str">
            <v>Contract Cleaning</v>
          </cell>
        </row>
        <row r="522">
          <cell r="A522" t="str">
            <v>0000260261</v>
          </cell>
          <cell r="B522" t="str">
            <v>29 Aug 2019</v>
          </cell>
          <cell r="D522" t="str">
            <v>0000260261</v>
          </cell>
          <cell r="F522" t="str">
            <v>PAUL MITCHELL ASSOCIATES</v>
          </cell>
          <cell r="H522">
            <v>840</v>
          </cell>
          <cell r="J522" t="str">
            <v>Systems Administration</v>
          </cell>
          <cell r="L522" t="str">
            <v>Hired Staff</v>
          </cell>
        </row>
        <row r="523">
          <cell r="A523" t="str">
            <v>0000260268</v>
          </cell>
          <cell r="B523" t="str">
            <v>29 Aug 2019</v>
          </cell>
          <cell r="D523" t="str">
            <v>0000260268</v>
          </cell>
          <cell r="F523" t="str">
            <v>PRATT &amp; CHESTERTON ELEC LTD</v>
          </cell>
          <cell r="H523">
            <v>487.9</v>
          </cell>
          <cell r="J523" t="str">
            <v>Void Property Repairs</v>
          </cell>
          <cell r="L523" t="str">
            <v>Electrical repairs &amp; maint</v>
          </cell>
        </row>
        <row r="524">
          <cell r="A524" t="str">
            <v>0000260269</v>
          </cell>
          <cell r="B524" t="str">
            <v>29 Aug 2019</v>
          </cell>
          <cell r="D524" t="str">
            <v>0000260269</v>
          </cell>
          <cell r="F524" t="str">
            <v>PRATT &amp; CHESTERTON ELEC LTD</v>
          </cell>
          <cell r="H524">
            <v>491.6</v>
          </cell>
          <cell r="J524" t="str">
            <v>Void Property Repairs</v>
          </cell>
          <cell r="L524" t="str">
            <v>Electrical repairs &amp; maint</v>
          </cell>
        </row>
        <row r="525">
          <cell r="A525" t="str">
            <v>0000260270</v>
          </cell>
          <cell r="B525" t="str">
            <v>29 Aug 2019</v>
          </cell>
          <cell r="D525" t="str">
            <v>0000260270</v>
          </cell>
          <cell r="F525" t="str">
            <v>PRATT &amp; CHESTERTON ELEC LTD</v>
          </cell>
          <cell r="H525">
            <v>552.5</v>
          </cell>
          <cell r="J525" t="str">
            <v>General Repairs</v>
          </cell>
          <cell r="L525" t="str">
            <v>Electrical repairs &amp; maint</v>
          </cell>
        </row>
        <row r="526">
          <cell r="A526" t="str">
            <v>0000260271</v>
          </cell>
          <cell r="B526" t="str">
            <v>05 Sep 2019</v>
          </cell>
          <cell r="D526" t="str">
            <v>0000260271</v>
          </cell>
          <cell r="F526" t="str">
            <v>PRATT &amp; CHESTERTON ELEC LTD</v>
          </cell>
          <cell r="H526">
            <v>1063.8399999999999</v>
          </cell>
          <cell r="J526" t="str">
            <v>Homelessness</v>
          </cell>
          <cell r="L526" t="str">
            <v>Set Up Hand Back Costs</v>
          </cell>
        </row>
        <row r="527">
          <cell r="A527" t="str">
            <v>0000260273</v>
          </cell>
          <cell r="B527" t="str">
            <v>29 Aug 2019</v>
          </cell>
          <cell r="D527" t="str">
            <v>0000260273</v>
          </cell>
          <cell r="F527" t="str">
            <v>PRATT &amp; CHESTERTON ELEC LTD</v>
          </cell>
          <cell r="H527">
            <v>1120</v>
          </cell>
          <cell r="J527" t="str">
            <v>General Repairs</v>
          </cell>
          <cell r="L527" t="str">
            <v>Electrical repairs &amp; maint</v>
          </cell>
        </row>
        <row r="528">
          <cell r="A528" t="str">
            <v>0000260276</v>
          </cell>
          <cell r="B528" t="str">
            <v>29 Aug 2019</v>
          </cell>
          <cell r="D528" t="str">
            <v>0000260276</v>
          </cell>
          <cell r="F528" t="str">
            <v>PRATT &amp; CHESTERTON ELEC LTD</v>
          </cell>
          <cell r="H528">
            <v>741.5</v>
          </cell>
          <cell r="J528" t="str">
            <v>Council Offices</v>
          </cell>
          <cell r="L528" t="str">
            <v>Responsive Repairs Council Off</v>
          </cell>
        </row>
        <row r="529">
          <cell r="A529" t="str">
            <v>0000260297</v>
          </cell>
          <cell r="B529" t="str">
            <v>29 Aug 2019</v>
          </cell>
          <cell r="D529" t="str">
            <v>0000260297</v>
          </cell>
          <cell r="F529" t="str">
            <v>PRATT &amp; CHESTERTON ELEC LTD</v>
          </cell>
          <cell r="H529">
            <v>269</v>
          </cell>
          <cell r="J529" t="str">
            <v>Council Offices</v>
          </cell>
          <cell r="L529" t="str">
            <v>Responsive Repairs Council Off</v>
          </cell>
        </row>
        <row r="530">
          <cell r="A530" t="str">
            <v>0000260302</v>
          </cell>
          <cell r="B530" t="str">
            <v>29 Aug 2019</v>
          </cell>
          <cell r="D530" t="str">
            <v>0000260302</v>
          </cell>
          <cell r="F530" t="str">
            <v>PRATT &amp; CHESTERTON ELEC LTD</v>
          </cell>
          <cell r="H530">
            <v>673</v>
          </cell>
          <cell r="J530" t="str">
            <v>Void Property Repairs</v>
          </cell>
          <cell r="L530" t="str">
            <v>Electrical repairs &amp; maint</v>
          </cell>
        </row>
        <row r="531">
          <cell r="A531" t="str">
            <v>0000260303</v>
          </cell>
          <cell r="B531" t="str">
            <v>29 Aug 2019</v>
          </cell>
          <cell r="D531" t="str">
            <v>0000260303</v>
          </cell>
          <cell r="F531" t="str">
            <v>PRATT &amp; CHESTERTON ELEC LTD</v>
          </cell>
          <cell r="H531">
            <v>1314.5</v>
          </cell>
          <cell r="J531" t="str">
            <v>General Repairs</v>
          </cell>
          <cell r="L531" t="str">
            <v>Electrical repairs &amp; maint</v>
          </cell>
        </row>
        <row r="532">
          <cell r="A532" t="str">
            <v>0000260306</v>
          </cell>
          <cell r="B532" t="str">
            <v>29 Aug 2019</v>
          </cell>
          <cell r="D532" t="str">
            <v>0000260306</v>
          </cell>
          <cell r="F532" t="str">
            <v>QS RECRUITMENT LTD</v>
          </cell>
          <cell r="H532">
            <v>871.72</v>
          </cell>
          <cell r="J532" t="str">
            <v>Refuse Collection</v>
          </cell>
          <cell r="L532" t="str">
            <v>Hired Staff</v>
          </cell>
        </row>
        <row r="533">
          <cell r="A533" t="str">
            <v>0000260310</v>
          </cell>
          <cell r="B533" t="str">
            <v>29 Aug 2019</v>
          </cell>
          <cell r="D533" t="str">
            <v>0000260310</v>
          </cell>
          <cell r="F533" t="str">
            <v xml:space="preserve">VENN GROUP </v>
          </cell>
          <cell r="H533">
            <v>437.84</v>
          </cell>
          <cell r="J533" t="str">
            <v>Council Tax</v>
          </cell>
          <cell r="L533" t="str">
            <v>Hired Staff</v>
          </cell>
        </row>
        <row r="534">
          <cell r="A534" t="str">
            <v>0000260311</v>
          </cell>
          <cell r="B534" t="str">
            <v>29 Aug 2019</v>
          </cell>
          <cell r="D534" t="str">
            <v>0000260311</v>
          </cell>
          <cell r="F534" t="str">
            <v xml:space="preserve">VENN GROUP </v>
          </cell>
          <cell r="H534">
            <v>941.57</v>
          </cell>
          <cell r="J534" t="str">
            <v>General Repairs</v>
          </cell>
          <cell r="L534" t="str">
            <v>Hired Staff</v>
          </cell>
        </row>
        <row r="535">
          <cell r="A535" t="str">
            <v>0000260312</v>
          </cell>
          <cell r="B535" t="str">
            <v>29 Aug 2019</v>
          </cell>
          <cell r="D535" t="str">
            <v>0000260312</v>
          </cell>
          <cell r="F535" t="str">
            <v>MHR INTERNATIONAL UK LTD</v>
          </cell>
          <cell r="H535">
            <v>695.27</v>
          </cell>
          <cell r="J535" t="str">
            <v>Personnel Section</v>
          </cell>
          <cell r="L535" t="str">
            <v>Computer Software</v>
          </cell>
        </row>
        <row r="536">
          <cell r="A536" t="str">
            <v>0000260313</v>
          </cell>
          <cell r="B536" t="str">
            <v>29 Aug 2019</v>
          </cell>
          <cell r="D536" t="str">
            <v>0000260313</v>
          </cell>
          <cell r="F536" t="str">
            <v>VODAFONE LTD (CORPORATE)</v>
          </cell>
          <cell r="H536">
            <v>511.41</v>
          </cell>
          <cell r="J536" t="str">
            <v>Mobile Phone Holding Acco</v>
          </cell>
          <cell r="L536" t="str">
            <v>Mobile Phones</v>
          </cell>
        </row>
        <row r="537">
          <cell r="A537" t="str">
            <v>0000260315</v>
          </cell>
          <cell r="B537" t="str">
            <v>29 Aug 2019</v>
          </cell>
          <cell r="D537" t="str">
            <v>0000260315</v>
          </cell>
          <cell r="F537" t="str">
            <v>THORN BAKER LTD</v>
          </cell>
          <cell r="H537">
            <v>396.48</v>
          </cell>
          <cell r="J537" t="str">
            <v>Recycling</v>
          </cell>
          <cell r="L537" t="str">
            <v>Hired Staff</v>
          </cell>
        </row>
        <row r="538">
          <cell r="A538" t="str">
            <v>0000260323</v>
          </cell>
          <cell r="B538" t="str">
            <v>05 Sep 2019</v>
          </cell>
          <cell r="D538" t="str">
            <v>0000260323</v>
          </cell>
          <cell r="F538" t="str">
            <v>PICK PROTECTION</v>
          </cell>
          <cell r="H538">
            <v>603</v>
          </cell>
          <cell r="J538" t="str">
            <v>ICT Section</v>
          </cell>
          <cell r="L538" t="str">
            <v>Computer Software</v>
          </cell>
        </row>
        <row r="539">
          <cell r="A539" t="str">
            <v>0000260324</v>
          </cell>
          <cell r="B539" t="str">
            <v>05 Sep 2019</v>
          </cell>
          <cell r="D539" t="str">
            <v>0000260324</v>
          </cell>
          <cell r="F539" t="str">
            <v>LODGE TYRE CO LTD</v>
          </cell>
          <cell r="H539">
            <v>478.94</v>
          </cell>
          <cell r="J539" t="str">
            <v>FD15 HSO Faun RCV + Bin Lifts</v>
          </cell>
          <cell r="L539" t="str">
            <v>Tyres</v>
          </cell>
        </row>
        <row r="540">
          <cell r="A540" t="str">
            <v>0000260325</v>
          </cell>
          <cell r="B540" t="str">
            <v>05 Sep 2019</v>
          </cell>
          <cell r="D540" t="str">
            <v>0000260325</v>
          </cell>
          <cell r="F540" t="str">
            <v>LODGE TYRE CO LTD</v>
          </cell>
          <cell r="H540">
            <v>807.88</v>
          </cell>
          <cell r="J540" t="str">
            <v>FE58 NNT Mercedes Benz RCV</v>
          </cell>
          <cell r="L540" t="str">
            <v>Tyres</v>
          </cell>
        </row>
        <row r="541">
          <cell r="A541" t="str">
            <v>0000260327</v>
          </cell>
          <cell r="B541" t="str">
            <v>29 Aug 2019</v>
          </cell>
          <cell r="D541" t="str">
            <v>0000260327</v>
          </cell>
          <cell r="F541" t="str">
            <v>CUTTLEFISH MULTIMEDIA LTD</v>
          </cell>
          <cell r="H541">
            <v>350</v>
          </cell>
          <cell r="J541" t="str">
            <v>Information and PR</v>
          </cell>
          <cell r="L541" t="str">
            <v>General Expenses</v>
          </cell>
        </row>
        <row r="542">
          <cell r="A542" t="str">
            <v>0000260330</v>
          </cell>
          <cell r="B542" t="str">
            <v>12 Sep 2019</v>
          </cell>
          <cell r="D542" t="str">
            <v>0000260330</v>
          </cell>
          <cell r="F542" t="str">
            <v>OADBY UNITED REFORMED CHURCH</v>
          </cell>
          <cell r="H542">
            <v>426.25</v>
          </cell>
          <cell r="J542" t="str">
            <v>Sports &amp; PA Comm - Working Bud</v>
          </cell>
          <cell r="L542" t="str">
            <v>Grant/Loan Payments</v>
          </cell>
        </row>
        <row r="543">
          <cell r="A543" t="str">
            <v>0000260333</v>
          </cell>
          <cell r="B543" t="str">
            <v>05 Sep 2019</v>
          </cell>
          <cell r="D543" t="str">
            <v>0000260333</v>
          </cell>
          <cell r="F543" t="str">
            <v>DRAINCLEAR (LEICESTER) LTD</v>
          </cell>
          <cell r="H543">
            <v>680</v>
          </cell>
          <cell r="J543" t="str">
            <v>General Repairs</v>
          </cell>
          <cell r="L543" t="str">
            <v>External site repairs &amp; maint</v>
          </cell>
        </row>
        <row r="544">
          <cell r="A544" t="str">
            <v>0000260335</v>
          </cell>
          <cell r="B544" t="str">
            <v>05 Sep 2019</v>
          </cell>
          <cell r="D544" t="str">
            <v>0000260335</v>
          </cell>
          <cell r="F544" t="str">
            <v>DRAINCLEAR (LEICESTER) LTD</v>
          </cell>
          <cell r="H544">
            <v>1260</v>
          </cell>
          <cell r="J544" t="str">
            <v>King Street Flats</v>
          </cell>
          <cell r="L544" t="str">
            <v>External site repairs &amp; maint</v>
          </cell>
        </row>
        <row r="545">
          <cell r="A545" t="str">
            <v>0000260340</v>
          </cell>
          <cell r="B545" t="str">
            <v>19 Sep 2019</v>
          </cell>
          <cell r="D545" t="str">
            <v>0000260340</v>
          </cell>
          <cell r="F545" t="str">
            <v>WATER PLUS</v>
          </cell>
          <cell r="H545">
            <v>380.81</v>
          </cell>
          <cell r="J545" t="str">
            <v>Sports Grounds</v>
          </cell>
          <cell r="L545" t="str">
            <v>Water</v>
          </cell>
        </row>
        <row r="546">
          <cell r="A546" t="str">
            <v>0000260341</v>
          </cell>
          <cell r="B546" t="str">
            <v>29 Aug 2019</v>
          </cell>
          <cell r="D546" t="str">
            <v>0000260341</v>
          </cell>
          <cell r="F546" t="str">
            <v>NEWAVE ELECTRICAL DISTRIBUTORS LTD</v>
          </cell>
          <cell r="H546">
            <v>347.92</v>
          </cell>
          <cell r="J546" t="str">
            <v>Council Offices</v>
          </cell>
          <cell r="L546" t="str">
            <v>Responsive Repairs Council Off</v>
          </cell>
        </row>
        <row r="547">
          <cell r="A547" t="str">
            <v>0000260343</v>
          </cell>
          <cell r="B547" t="str">
            <v>05 Sep 2019</v>
          </cell>
          <cell r="D547" t="str">
            <v>0000260343</v>
          </cell>
          <cell r="F547" t="str">
            <v>F G MOSS &amp; SON</v>
          </cell>
          <cell r="H547">
            <v>359.25</v>
          </cell>
          <cell r="J547" t="str">
            <v>Adaptations for Disabled Perso</v>
          </cell>
          <cell r="L547" t="str">
            <v>Joinery</v>
          </cell>
        </row>
        <row r="548">
          <cell r="A548" t="str">
            <v>0000260344</v>
          </cell>
          <cell r="B548" t="str">
            <v>05 Sep 2019</v>
          </cell>
          <cell r="D548" t="str">
            <v>0000260344</v>
          </cell>
          <cell r="F548" t="str">
            <v>F G MOSS &amp; SON</v>
          </cell>
          <cell r="H548">
            <v>2295</v>
          </cell>
          <cell r="J548" t="str">
            <v>Disabled Adaptations</v>
          </cell>
          <cell r="L548" t="str">
            <v>Structural repairs &amp; maint</v>
          </cell>
        </row>
        <row r="549">
          <cell r="A549" t="str">
            <v>0000260347</v>
          </cell>
          <cell r="B549" t="str">
            <v>05 Sep 2019</v>
          </cell>
          <cell r="D549" t="str">
            <v>0000260347</v>
          </cell>
          <cell r="F549" t="str">
            <v>F G MOSS &amp; SON</v>
          </cell>
          <cell r="H549">
            <v>494.38</v>
          </cell>
          <cell r="J549" t="str">
            <v>General Repairs</v>
          </cell>
          <cell r="L549" t="str">
            <v>Joinery</v>
          </cell>
        </row>
        <row r="550">
          <cell r="A550" t="str">
            <v>0000260348</v>
          </cell>
          <cell r="B550" t="str">
            <v>05 Sep 2019</v>
          </cell>
          <cell r="D550" t="str">
            <v>0000260348</v>
          </cell>
          <cell r="F550" t="str">
            <v>F G MOSS &amp; SON</v>
          </cell>
          <cell r="H550">
            <v>488.13</v>
          </cell>
          <cell r="J550" t="str">
            <v>General Repairs</v>
          </cell>
          <cell r="L550" t="str">
            <v>Joinery</v>
          </cell>
        </row>
        <row r="551">
          <cell r="A551" t="str">
            <v>0000260353</v>
          </cell>
          <cell r="B551" t="str">
            <v>29 Aug 2019</v>
          </cell>
          <cell r="D551" t="str">
            <v>0000260353</v>
          </cell>
          <cell r="F551" t="str">
            <v>MR KEVIN LYNCH</v>
          </cell>
          <cell r="H551">
            <v>256</v>
          </cell>
          <cell r="J551" t="str">
            <v>Housing Rental Holding Account</v>
          </cell>
          <cell r="L551" t="str">
            <v>Housing Rent Refunds</v>
          </cell>
        </row>
        <row r="552">
          <cell r="A552" t="str">
            <v>0000260356</v>
          </cell>
          <cell r="B552" t="str">
            <v>05 Sep 2019</v>
          </cell>
          <cell r="D552" t="str">
            <v>0000260356</v>
          </cell>
          <cell r="F552" t="str">
            <v>RENTOKIL PROPERTY CARE</v>
          </cell>
          <cell r="H552">
            <v>590</v>
          </cell>
          <cell r="J552" t="str">
            <v>General Repairs</v>
          </cell>
          <cell r="L552" t="str">
            <v>Structural repairs &amp; maint</v>
          </cell>
        </row>
        <row r="553">
          <cell r="A553" t="str">
            <v>0000260357</v>
          </cell>
          <cell r="B553" t="str">
            <v>05 Sep 2019</v>
          </cell>
          <cell r="D553" t="str">
            <v>0000260357</v>
          </cell>
          <cell r="F553" t="str">
            <v>RENTOKIL PROPERTY CARE</v>
          </cell>
          <cell r="H553">
            <v>1815</v>
          </cell>
          <cell r="J553" t="str">
            <v>General Repairs</v>
          </cell>
          <cell r="L553" t="str">
            <v>Structural repairs &amp; maint</v>
          </cell>
        </row>
        <row r="554">
          <cell r="A554" t="str">
            <v>0000260358</v>
          </cell>
          <cell r="B554" t="str">
            <v>05 Sep 2019</v>
          </cell>
          <cell r="D554" t="str">
            <v>0000260358</v>
          </cell>
          <cell r="F554" t="str">
            <v>RENTOKIL PROPERTY CARE</v>
          </cell>
          <cell r="H554">
            <v>1520</v>
          </cell>
          <cell r="J554" t="str">
            <v>Void Property Repairs</v>
          </cell>
          <cell r="L554" t="str">
            <v>Structural repairs &amp; maint</v>
          </cell>
        </row>
        <row r="555">
          <cell r="A555" t="str">
            <v>0000260359</v>
          </cell>
          <cell r="B555" t="str">
            <v>12 Sep 2019</v>
          </cell>
          <cell r="D555" t="str">
            <v>0000260359</v>
          </cell>
          <cell r="F555" t="str">
            <v>PAGEGROUP</v>
          </cell>
          <cell r="H555">
            <v>1293.75</v>
          </cell>
          <cell r="J555" t="str">
            <v>Pinnacle Cleaning Contract</v>
          </cell>
          <cell r="L555" t="str">
            <v>Salaries</v>
          </cell>
        </row>
        <row r="556">
          <cell r="A556" t="str">
            <v>0000260361</v>
          </cell>
          <cell r="B556" t="str">
            <v>05 Sep 2019</v>
          </cell>
          <cell r="D556" t="str">
            <v>0000260361</v>
          </cell>
          <cell r="F556" t="str">
            <v>THE OYSTER PARTNERSHIP</v>
          </cell>
          <cell r="H556">
            <v>903</v>
          </cell>
          <cell r="J556" t="str">
            <v>Housing Division</v>
          </cell>
          <cell r="L556" t="str">
            <v>Hired Staff</v>
          </cell>
        </row>
        <row r="557">
          <cell r="A557" t="str">
            <v>0000260362</v>
          </cell>
          <cell r="B557" t="str">
            <v>05 Sep 2019</v>
          </cell>
          <cell r="D557" t="str">
            <v>0000260362</v>
          </cell>
          <cell r="F557" t="str">
            <v>THE OYSTER PARTNERSHIP</v>
          </cell>
          <cell r="H557">
            <v>1036</v>
          </cell>
          <cell r="J557" t="str">
            <v>Housing Division</v>
          </cell>
          <cell r="L557" t="str">
            <v>Hired Staff</v>
          </cell>
        </row>
        <row r="558">
          <cell r="A558" t="str">
            <v>0000260364</v>
          </cell>
          <cell r="B558" t="str">
            <v>12 Sep 2019</v>
          </cell>
          <cell r="D558" t="str">
            <v>0000260364</v>
          </cell>
          <cell r="F558" t="str">
            <v>ELECTORAL REFORM SERVICES</v>
          </cell>
          <cell r="H558">
            <v>2371.17</v>
          </cell>
          <cell r="J558" t="str">
            <v>Register of Electors</v>
          </cell>
          <cell r="L558" t="str">
            <v>Printing &amp; Stationery</v>
          </cell>
        </row>
        <row r="559">
          <cell r="A559" t="str">
            <v>0000260365</v>
          </cell>
          <cell r="B559" t="str">
            <v>05 Sep 2019</v>
          </cell>
          <cell r="D559" t="str">
            <v>0000260365</v>
          </cell>
          <cell r="F559" t="str">
            <v>KERCHING RETAIL LTD</v>
          </cell>
          <cell r="H559">
            <v>395</v>
          </cell>
          <cell r="J559" t="str">
            <v>Economic Development</v>
          </cell>
          <cell r="L559" t="str">
            <v>Town Centre Support</v>
          </cell>
        </row>
        <row r="560">
          <cell r="A560" t="str">
            <v>0000260367</v>
          </cell>
          <cell r="B560" t="str">
            <v>05 Sep 2019</v>
          </cell>
          <cell r="D560" t="str">
            <v>0000260367</v>
          </cell>
          <cell r="F560" t="str">
            <v>LIBERTY GAS GROUP</v>
          </cell>
          <cell r="H560">
            <v>375.06</v>
          </cell>
          <cell r="J560" t="str">
            <v>Service Repair Contract</v>
          </cell>
          <cell r="L560" t="str">
            <v>Gas repairs &amp; maint</v>
          </cell>
        </row>
        <row r="561">
          <cell r="A561" t="str">
            <v>0000260368</v>
          </cell>
          <cell r="B561" t="str">
            <v>05 Sep 2019</v>
          </cell>
          <cell r="D561" t="str">
            <v>0000260368</v>
          </cell>
          <cell r="F561" t="str">
            <v>LIBERTY GAS GROUP</v>
          </cell>
          <cell r="H561">
            <v>5285.25</v>
          </cell>
          <cell r="J561" t="str">
            <v>Service Repair Contract</v>
          </cell>
          <cell r="L561" t="str">
            <v>Gas repairs &amp; maint</v>
          </cell>
        </row>
        <row r="562">
          <cell r="A562" t="str">
            <v>0000260371</v>
          </cell>
          <cell r="B562" t="str">
            <v>05 Sep 2019</v>
          </cell>
          <cell r="D562" t="str">
            <v>0000260371</v>
          </cell>
          <cell r="F562" t="str">
            <v>JAMES ANDREWS RECRUITMENT SOLUTIONS</v>
          </cell>
          <cell r="H562">
            <v>758.5</v>
          </cell>
          <cell r="J562" t="str">
            <v>General Repairs</v>
          </cell>
          <cell r="L562" t="str">
            <v>Hired Staff</v>
          </cell>
        </row>
        <row r="563">
          <cell r="A563" t="str">
            <v>0000260373</v>
          </cell>
          <cell r="B563" t="str">
            <v>05 Sep 2019</v>
          </cell>
          <cell r="D563" t="str">
            <v>0000260373</v>
          </cell>
          <cell r="F563" t="str">
            <v>ACE APPOINTMENTS (MIDLANDS) LTD</v>
          </cell>
          <cell r="H563">
            <v>497.28</v>
          </cell>
          <cell r="J563" t="str">
            <v>Refuse Collection</v>
          </cell>
          <cell r="L563" t="str">
            <v>Hired Staff</v>
          </cell>
        </row>
        <row r="564">
          <cell r="A564" t="str">
            <v>0000260374</v>
          </cell>
          <cell r="B564" t="str">
            <v>05 Sep 2019</v>
          </cell>
          <cell r="D564" t="str">
            <v>0000260374</v>
          </cell>
          <cell r="F564" t="str">
            <v>ACE APPOINTMENTS (MIDLANDS) LTD</v>
          </cell>
          <cell r="H564">
            <v>497.28</v>
          </cell>
          <cell r="J564" t="str">
            <v>Refuse Collection</v>
          </cell>
          <cell r="L564" t="str">
            <v>Hired Staff</v>
          </cell>
        </row>
        <row r="565">
          <cell r="A565" t="str">
            <v>0000260375</v>
          </cell>
          <cell r="B565" t="str">
            <v>05 Sep 2019</v>
          </cell>
          <cell r="D565" t="str">
            <v>0000260375</v>
          </cell>
          <cell r="F565" t="str">
            <v>ACE APPOINTMENTS (MIDLANDS) LTD</v>
          </cell>
          <cell r="H565">
            <v>435.86</v>
          </cell>
          <cell r="J565" t="str">
            <v>Refuse Collection</v>
          </cell>
          <cell r="L565" t="str">
            <v>Hired Staff</v>
          </cell>
        </row>
        <row r="566">
          <cell r="A566" t="str">
            <v>0000260376</v>
          </cell>
          <cell r="B566" t="str">
            <v>05 Sep 2019</v>
          </cell>
          <cell r="D566" t="str">
            <v>0000260376</v>
          </cell>
          <cell r="F566" t="str">
            <v>MOTION PEOPLE LIMITED</v>
          </cell>
          <cell r="H566">
            <v>1907.72</v>
          </cell>
          <cell r="J566" t="str">
            <v>Recycling Wheelie Bins</v>
          </cell>
          <cell r="L566" t="str">
            <v>New Equipment</v>
          </cell>
        </row>
        <row r="567">
          <cell r="A567" t="str">
            <v>0000260378</v>
          </cell>
          <cell r="B567" t="str">
            <v>19 Sep 2019</v>
          </cell>
          <cell r="D567" t="str">
            <v>0000260378</v>
          </cell>
          <cell r="F567" t="str">
            <v>GARY HOWARD SERVICES</v>
          </cell>
          <cell r="H567">
            <v>780</v>
          </cell>
          <cell r="J567" t="str">
            <v>Void Property Repairs</v>
          </cell>
          <cell r="L567" t="str">
            <v>Premises Repair Contractors</v>
          </cell>
        </row>
        <row r="568">
          <cell r="A568" t="str">
            <v>0000260383</v>
          </cell>
          <cell r="B568" t="str">
            <v>12 Sep 2019</v>
          </cell>
          <cell r="D568" t="str">
            <v>0000260383</v>
          </cell>
          <cell r="F568" t="str">
            <v>GARY HOWARD SERVICES</v>
          </cell>
          <cell r="H568">
            <v>950</v>
          </cell>
          <cell r="J568" t="str">
            <v>Churchill Close Flats</v>
          </cell>
          <cell r="L568" t="str">
            <v>Premises Repair Contractors</v>
          </cell>
        </row>
        <row r="569">
          <cell r="A569" t="str">
            <v>0000260386</v>
          </cell>
          <cell r="B569" t="str">
            <v>12 Sep 2019</v>
          </cell>
          <cell r="D569" t="str">
            <v>0000260386</v>
          </cell>
          <cell r="F569" t="str">
            <v>GARY HOWARD SERVICES</v>
          </cell>
          <cell r="H569">
            <v>480</v>
          </cell>
          <cell r="J569" t="str">
            <v>Sports Grounds</v>
          </cell>
          <cell r="L569" t="str">
            <v>Contract Cleaning</v>
          </cell>
        </row>
        <row r="570">
          <cell r="A570" t="str">
            <v>0000260402</v>
          </cell>
          <cell r="B570" t="str">
            <v>05 Sep 2019</v>
          </cell>
          <cell r="D570" t="str">
            <v>0000260402</v>
          </cell>
          <cell r="F570" t="str">
            <v>PAGEGROUP</v>
          </cell>
          <cell r="H570">
            <v>1875</v>
          </cell>
          <cell r="J570" t="str">
            <v>Decent Homes Missed/Refused</v>
          </cell>
          <cell r="L570" t="str">
            <v>Hired Staff</v>
          </cell>
        </row>
        <row r="571">
          <cell r="A571" t="str">
            <v>0000260404</v>
          </cell>
          <cell r="B571" t="str">
            <v>12 Sep 2019</v>
          </cell>
          <cell r="D571" t="str">
            <v>0000260404</v>
          </cell>
          <cell r="F571" t="str">
            <v>PRATT &amp; CHESTERTON ELEC LTD</v>
          </cell>
          <cell r="H571">
            <v>378.2</v>
          </cell>
          <cell r="J571" t="str">
            <v>Void Property Repairs</v>
          </cell>
          <cell r="L571" t="str">
            <v>Electrical repairs &amp; maint</v>
          </cell>
        </row>
        <row r="572">
          <cell r="A572" t="str">
            <v>0000260409</v>
          </cell>
          <cell r="B572" t="str">
            <v>05 Sep 2019</v>
          </cell>
          <cell r="D572" t="str">
            <v>0000260409</v>
          </cell>
          <cell r="F572" t="str">
            <v>LINK CLIMATE SERVICES LTD</v>
          </cell>
          <cell r="H572">
            <v>600</v>
          </cell>
          <cell r="J572" t="str">
            <v>William Peardon Court Flats</v>
          </cell>
          <cell r="L572" t="str">
            <v>Gas repairs &amp; maint</v>
          </cell>
        </row>
        <row r="573">
          <cell r="A573" t="str">
            <v>0000260410</v>
          </cell>
          <cell r="B573" t="str">
            <v>19 Sep 2019</v>
          </cell>
          <cell r="D573" t="str">
            <v>0000260410</v>
          </cell>
          <cell r="F573" t="str">
            <v>LINK CLIMATE SERVICES LTD</v>
          </cell>
          <cell r="H573">
            <v>1495</v>
          </cell>
          <cell r="J573" t="str">
            <v>Churchill Close Flats</v>
          </cell>
          <cell r="L573" t="str">
            <v>Gas repairs &amp; maint</v>
          </cell>
        </row>
        <row r="574">
          <cell r="A574" t="str">
            <v>0000260411</v>
          </cell>
          <cell r="B574" t="str">
            <v>05 Sep 2019</v>
          </cell>
          <cell r="D574" t="str">
            <v>0000260411</v>
          </cell>
          <cell r="F574" t="str">
            <v>LINK CLIMATE SERVICES LTD</v>
          </cell>
          <cell r="H574">
            <v>400</v>
          </cell>
          <cell r="J574" t="str">
            <v>Marriott House Flats</v>
          </cell>
          <cell r="L574" t="str">
            <v>Gas repairs &amp; maint</v>
          </cell>
        </row>
        <row r="575">
          <cell r="A575" t="str">
            <v>0000260412</v>
          </cell>
          <cell r="B575" t="str">
            <v>19 Sep 2019</v>
          </cell>
          <cell r="D575" t="str">
            <v>0000260412</v>
          </cell>
          <cell r="F575" t="str">
            <v>LINK CLIMATE SERVICES LTD</v>
          </cell>
          <cell r="H575">
            <v>2865</v>
          </cell>
          <cell r="J575" t="str">
            <v>Churchill Close Flats</v>
          </cell>
          <cell r="L575" t="str">
            <v>Gas repairs &amp; maint</v>
          </cell>
        </row>
        <row r="576">
          <cell r="A576" t="str">
            <v>0000260413</v>
          </cell>
          <cell r="B576" t="str">
            <v>05 Sep 2019</v>
          </cell>
          <cell r="D576" t="str">
            <v>0000260413</v>
          </cell>
          <cell r="F576" t="str">
            <v>LINK CLIMATE SERVICES LTD</v>
          </cell>
          <cell r="H576">
            <v>800</v>
          </cell>
          <cell r="J576" t="str">
            <v>Council Offices</v>
          </cell>
          <cell r="L576" t="str">
            <v>Cyclical Maint Council Offices</v>
          </cell>
        </row>
        <row r="577">
          <cell r="A577" t="str">
            <v>0000260415</v>
          </cell>
          <cell r="B577" t="str">
            <v>05 Sep 2019</v>
          </cell>
          <cell r="D577" t="str">
            <v>0000260415</v>
          </cell>
          <cell r="F577" t="str">
            <v>HELPING HANDS COMMUNITY TRUST</v>
          </cell>
          <cell r="H577">
            <v>6875</v>
          </cell>
          <cell r="J577" t="str">
            <v>Grants</v>
          </cell>
          <cell r="L577" t="str">
            <v>Grant/Loan Payments</v>
          </cell>
        </row>
        <row r="578">
          <cell r="A578" t="str">
            <v>0000260416</v>
          </cell>
          <cell r="B578" t="str">
            <v>05 Sep 2019</v>
          </cell>
          <cell r="D578" t="str">
            <v>0000260416</v>
          </cell>
          <cell r="F578" t="str">
            <v>CITIZEN'S ADVICE BUREAU</v>
          </cell>
          <cell r="H578">
            <v>6875</v>
          </cell>
          <cell r="J578" t="str">
            <v>Grants</v>
          </cell>
          <cell r="L578" t="str">
            <v>Grant/Loan Payments</v>
          </cell>
        </row>
        <row r="579">
          <cell r="A579" t="str">
            <v>0000260418</v>
          </cell>
          <cell r="B579" t="str">
            <v>05 Sep 2019</v>
          </cell>
          <cell r="D579" t="str">
            <v>0000260418</v>
          </cell>
          <cell r="F579" t="str">
            <v>HINCKLEY &amp; BOSWORTH B C</v>
          </cell>
          <cell r="H579">
            <v>23350.83</v>
          </cell>
          <cell r="J579" t="str">
            <v>ICT Section</v>
          </cell>
          <cell r="L579" t="str">
            <v>External Contractors Fees</v>
          </cell>
        </row>
        <row r="580">
          <cell r="A580" t="str">
            <v>0000260419</v>
          </cell>
          <cell r="B580" t="str">
            <v>05 Sep 2019</v>
          </cell>
          <cell r="D580" t="str">
            <v>0000260419</v>
          </cell>
          <cell r="F580" t="str">
            <v>PAUL MITCHELL ASSOCIATES</v>
          </cell>
          <cell r="H580">
            <v>1050</v>
          </cell>
          <cell r="J580" t="str">
            <v>Systems Administration</v>
          </cell>
          <cell r="L580" t="str">
            <v>Hired Staff</v>
          </cell>
        </row>
        <row r="581">
          <cell r="A581" t="str">
            <v>0000260420</v>
          </cell>
          <cell r="B581" t="str">
            <v>05 Sep 2019</v>
          </cell>
          <cell r="D581" t="str">
            <v>0000260420</v>
          </cell>
          <cell r="F581" t="str">
            <v>WATER PLUS</v>
          </cell>
          <cell r="H581">
            <v>575.36</v>
          </cell>
          <cell r="J581" t="str">
            <v>Council Offices</v>
          </cell>
          <cell r="L581" t="str">
            <v>Water</v>
          </cell>
        </row>
        <row r="582">
          <cell r="A582" t="str">
            <v>0000260423</v>
          </cell>
          <cell r="B582" t="str">
            <v>05 Sep 2019</v>
          </cell>
          <cell r="D582" t="str">
            <v>0000260423</v>
          </cell>
          <cell r="F582" t="str">
            <v>THE OYSTER PARTNERSHIP</v>
          </cell>
          <cell r="H582">
            <v>1036</v>
          </cell>
          <cell r="J582" t="str">
            <v>Housing Division</v>
          </cell>
          <cell r="L582" t="str">
            <v>Hired Staff</v>
          </cell>
        </row>
        <row r="583">
          <cell r="A583" t="str">
            <v>0000260424</v>
          </cell>
          <cell r="B583" t="str">
            <v>05 Sep 2019</v>
          </cell>
          <cell r="D583" t="str">
            <v>0000260424</v>
          </cell>
          <cell r="F583" t="str">
            <v>LODGE TYRE CO LTD</v>
          </cell>
          <cell r="H583">
            <v>403.94</v>
          </cell>
          <cell r="J583" t="str">
            <v>PN68 RNX Mercedes Benz RCV</v>
          </cell>
          <cell r="L583" t="str">
            <v>Tyres</v>
          </cell>
        </row>
        <row r="584">
          <cell r="A584" t="str">
            <v>0000260425</v>
          </cell>
          <cell r="B584" t="str">
            <v>05 Sep 2019</v>
          </cell>
          <cell r="D584" t="str">
            <v>0000260425</v>
          </cell>
          <cell r="F584" t="str">
            <v>LODGE TYRE CO LTD</v>
          </cell>
          <cell r="H584">
            <v>872.88</v>
          </cell>
          <cell r="J584" t="str">
            <v>FD15 HSY Faun RCV + Bin Lifts</v>
          </cell>
          <cell r="L584" t="str">
            <v>Tyres</v>
          </cell>
        </row>
        <row r="585">
          <cell r="A585" t="str">
            <v>0000260426</v>
          </cell>
          <cell r="B585" t="str">
            <v>05 Sep 2019</v>
          </cell>
          <cell r="D585" t="str">
            <v>0000260426</v>
          </cell>
          <cell r="F585" t="str">
            <v>LODGE TYRE CO LTD</v>
          </cell>
          <cell r="H585">
            <v>403.94</v>
          </cell>
          <cell r="J585" t="str">
            <v>FD15 HSN Faun RCV + Bin Lifts</v>
          </cell>
          <cell r="L585" t="str">
            <v>Tyres</v>
          </cell>
        </row>
        <row r="586">
          <cell r="A586" t="str">
            <v>0000260427</v>
          </cell>
          <cell r="B586" t="str">
            <v>05 Sep 2019</v>
          </cell>
          <cell r="D586" t="str">
            <v>0000260427</v>
          </cell>
          <cell r="F586" t="str">
            <v>THE OYSTER PARTNERSHIP</v>
          </cell>
          <cell r="H586">
            <v>1181.25</v>
          </cell>
          <cell r="J586" t="str">
            <v>Development Control</v>
          </cell>
          <cell r="L586" t="str">
            <v>Hired Staff</v>
          </cell>
        </row>
        <row r="587">
          <cell r="A587" t="str">
            <v>0000260428</v>
          </cell>
          <cell r="B587" t="str">
            <v>05 Sep 2019</v>
          </cell>
          <cell r="D587" t="str">
            <v>0000260428</v>
          </cell>
          <cell r="F587" t="str">
            <v>THE OYSTER PARTNERSHIP</v>
          </cell>
          <cell r="H587">
            <v>1181.25</v>
          </cell>
          <cell r="J587" t="str">
            <v>Development Control</v>
          </cell>
          <cell r="L587" t="str">
            <v>Hired Staff</v>
          </cell>
        </row>
        <row r="588">
          <cell r="A588" t="str">
            <v>0000260429</v>
          </cell>
          <cell r="B588" t="str">
            <v>05 Sep 2019</v>
          </cell>
          <cell r="D588" t="str">
            <v>0000260429</v>
          </cell>
          <cell r="F588" t="str">
            <v>THE OYSTER PARTNERSHIP</v>
          </cell>
          <cell r="H588">
            <v>1181.25</v>
          </cell>
          <cell r="J588" t="str">
            <v>Development Control</v>
          </cell>
          <cell r="L588" t="str">
            <v>Hired Staff</v>
          </cell>
        </row>
        <row r="589">
          <cell r="A589" t="str">
            <v>0000260430</v>
          </cell>
          <cell r="B589" t="str">
            <v>05 Sep 2019</v>
          </cell>
          <cell r="D589" t="str">
            <v>0000260430</v>
          </cell>
          <cell r="F589" t="str">
            <v>THE OYSTER PARTNERSHIP</v>
          </cell>
          <cell r="H589">
            <v>1181.25</v>
          </cell>
          <cell r="J589" t="str">
            <v>Development Control</v>
          </cell>
          <cell r="L589" t="str">
            <v>Hired Staff</v>
          </cell>
        </row>
        <row r="590">
          <cell r="A590" t="str">
            <v>0000260431</v>
          </cell>
          <cell r="B590" t="str">
            <v>05 Sep 2019</v>
          </cell>
          <cell r="D590" t="str">
            <v>0000260431</v>
          </cell>
          <cell r="F590" t="str">
            <v>THE OYSTER PARTNERSHIP</v>
          </cell>
          <cell r="H590">
            <v>1181.25</v>
          </cell>
          <cell r="J590" t="str">
            <v>Development Control</v>
          </cell>
          <cell r="L590" t="str">
            <v>Hired Staff</v>
          </cell>
        </row>
        <row r="591">
          <cell r="A591" t="str">
            <v>0000260432</v>
          </cell>
          <cell r="B591" t="str">
            <v>05 Sep 2019</v>
          </cell>
          <cell r="D591" t="str">
            <v>0000260432</v>
          </cell>
          <cell r="F591" t="str">
            <v>THE OYSTER PARTNERSHIP</v>
          </cell>
          <cell r="H591">
            <v>787.5</v>
          </cell>
          <cell r="J591" t="str">
            <v>Development Control</v>
          </cell>
          <cell r="L591" t="str">
            <v>Hired Staff</v>
          </cell>
        </row>
        <row r="592">
          <cell r="A592" t="str">
            <v>0000260433</v>
          </cell>
          <cell r="B592" t="str">
            <v>05 Sep 2019</v>
          </cell>
          <cell r="D592" t="str">
            <v>0000260433</v>
          </cell>
          <cell r="F592" t="str">
            <v>THE OYSTER PARTNERSHIP</v>
          </cell>
          <cell r="H592">
            <v>404.69</v>
          </cell>
          <cell r="J592" t="str">
            <v>Development Control</v>
          </cell>
          <cell r="L592" t="str">
            <v>Hired Staff</v>
          </cell>
        </row>
        <row r="593">
          <cell r="A593" t="str">
            <v>0000260434</v>
          </cell>
          <cell r="B593" t="str">
            <v>05 Sep 2019</v>
          </cell>
          <cell r="D593" t="str">
            <v>0000260434</v>
          </cell>
          <cell r="F593" t="str">
            <v>THE OYSTER PARTNERSHIP</v>
          </cell>
          <cell r="H593">
            <v>1036</v>
          </cell>
          <cell r="J593" t="str">
            <v>Housing Division</v>
          </cell>
          <cell r="L593" t="str">
            <v>Hired Staff</v>
          </cell>
        </row>
        <row r="594">
          <cell r="A594" t="str">
            <v>0000260435</v>
          </cell>
          <cell r="B594" t="str">
            <v>05 Sep 2019</v>
          </cell>
          <cell r="D594" t="str">
            <v>0000260435</v>
          </cell>
          <cell r="F594" t="str">
            <v>THE OYSTER PARTNERSHIP</v>
          </cell>
          <cell r="H594">
            <v>1036</v>
          </cell>
          <cell r="J594" t="str">
            <v>Housing Division</v>
          </cell>
          <cell r="L594" t="str">
            <v>Hired Staff</v>
          </cell>
        </row>
        <row r="595">
          <cell r="A595" t="str">
            <v>0000260436</v>
          </cell>
          <cell r="B595" t="str">
            <v>05 Sep 2019</v>
          </cell>
          <cell r="D595" t="str">
            <v>0000260436</v>
          </cell>
          <cell r="F595" t="str">
            <v>THE OYSTER PARTNERSHIP</v>
          </cell>
          <cell r="H595">
            <v>1036</v>
          </cell>
          <cell r="J595" t="str">
            <v>Housing Division</v>
          </cell>
          <cell r="L595" t="str">
            <v>Hired Staff</v>
          </cell>
        </row>
        <row r="596">
          <cell r="A596" t="str">
            <v>0000260439</v>
          </cell>
          <cell r="B596" t="str">
            <v>05 Sep 2019</v>
          </cell>
          <cell r="D596" t="str">
            <v>0000260439</v>
          </cell>
          <cell r="F596" t="str">
            <v>WIGSTON FRAMEWORK KNITTERS MUSEUM</v>
          </cell>
          <cell r="H596">
            <v>400</v>
          </cell>
          <cell r="J596" t="str">
            <v>Grants</v>
          </cell>
          <cell r="L596" t="str">
            <v>Wigston Forum Grants</v>
          </cell>
        </row>
        <row r="597">
          <cell r="A597" t="str">
            <v>0000260440</v>
          </cell>
          <cell r="B597" t="str">
            <v>05 Sep 2019</v>
          </cell>
          <cell r="D597" t="str">
            <v>0000260440</v>
          </cell>
          <cell r="F597" t="str">
            <v>QS RECRUITMENT LTD</v>
          </cell>
          <cell r="H597">
            <v>1130.8800000000001</v>
          </cell>
          <cell r="J597" t="str">
            <v>Refuse Collection</v>
          </cell>
          <cell r="L597" t="str">
            <v>Hired Staff</v>
          </cell>
        </row>
        <row r="598">
          <cell r="A598" t="str">
            <v>0000260443</v>
          </cell>
          <cell r="B598" t="str">
            <v>19 Sep 2019</v>
          </cell>
          <cell r="D598" t="str">
            <v>0000260443</v>
          </cell>
          <cell r="F598" t="str">
            <v>H2O UTILITIES LTD</v>
          </cell>
          <cell r="H598">
            <v>1395</v>
          </cell>
          <cell r="J598" t="str">
            <v>General Planned Maintenance</v>
          </cell>
          <cell r="L598" t="str">
            <v>Water Main Replacement</v>
          </cell>
        </row>
        <row r="599">
          <cell r="A599" t="str">
            <v>0000260445</v>
          </cell>
          <cell r="B599" t="str">
            <v>26 Sep 2019</v>
          </cell>
          <cell r="D599" t="str">
            <v>0000260445</v>
          </cell>
          <cell r="F599" t="str">
            <v>MERTRUX LTD</v>
          </cell>
          <cell r="H599">
            <v>423.26</v>
          </cell>
          <cell r="J599" t="str">
            <v>PN68 RNU Mercedes Benz RCV</v>
          </cell>
          <cell r="L599" t="str">
            <v>Vehicle &amp; Plant Repairs</v>
          </cell>
        </row>
        <row r="600">
          <cell r="A600" t="str">
            <v>0000260446</v>
          </cell>
          <cell r="B600" t="str">
            <v>05 Sep 2019</v>
          </cell>
          <cell r="D600" t="str">
            <v>0000260446</v>
          </cell>
          <cell r="F600" t="str">
            <v>THORN BAKER LTD</v>
          </cell>
          <cell r="H600">
            <v>497.28</v>
          </cell>
          <cell r="J600" t="str">
            <v>Refuse Collection</v>
          </cell>
          <cell r="L600" t="str">
            <v>Hired Staff</v>
          </cell>
        </row>
        <row r="601">
          <cell r="A601" t="str">
            <v>0000260447</v>
          </cell>
          <cell r="B601" t="str">
            <v>05 Sep 2019</v>
          </cell>
          <cell r="D601" t="str">
            <v>0000260447</v>
          </cell>
          <cell r="F601" t="str">
            <v>CERTAS ENERGY</v>
          </cell>
          <cell r="H601">
            <v>7151.26</v>
          </cell>
          <cell r="J601" t="str">
            <v>Stores Control</v>
          </cell>
          <cell r="L601" t="str">
            <v>Depot - Diesel</v>
          </cell>
        </row>
        <row r="602">
          <cell r="A602" t="str">
            <v>0000260448</v>
          </cell>
          <cell r="B602" t="str">
            <v>19 Sep 2019</v>
          </cell>
          <cell r="D602" t="str">
            <v>0000260448</v>
          </cell>
          <cell r="F602" t="str">
            <v>INSULATION&amp;ENVIRONMENT SERV LTD</v>
          </cell>
          <cell r="H602">
            <v>660</v>
          </cell>
          <cell r="J602" t="str">
            <v>General Planned Maintenance</v>
          </cell>
          <cell r="L602" t="str">
            <v>Asbestos Remedial Works</v>
          </cell>
        </row>
        <row r="603">
          <cell r="A603" t="str">
            <v>0000260455</v>
          </cell>
          <cell r="B603" t="str">
            <v>12 Sep 2019</v>
          </cell>
          <cell r="D603" t="str">
            <v>0000260455</v>
          </cell>
          <cell r="F603" t="str">
            <v>PAGEGROUP</v>
          </cell>
          <cell r="H603">
            <v>1164.3800000000001</v>
          </cell>
          <cell r="J603" t="str">
            <v>Pinnacle Cleaning Contract</v>
          </cell>
          <cell r="L603" t="str">
            <v>Salaries</v>
          </cell>
        </row>
        <row r="604">
          <cell r="A604" t="str">
            <v>0000260456</v>
          </cell>
          <cell r="B604" t="str">
            <v>19 Sep 2019</v>
          </cell>
          <cell r="D604" t="str">
            <v>0000260456</v>
          </cell>
          <cell r="F604" t="str">
            <v xml:space="preserve">VENN GROUP </v>
          </cell>
          <cell r="H604">
            <v>1035.8399999999999</v>
          </cell>
          <cell r="J604" t="str">
            <v>Council Tax</v>
          </cell>
          <cell r="L604" t="str">
            <v>Hired Staff</v>
          </cell>
        </row>
        <row r="605">
          <cell r="A605" t="str">
            <v>0000260457</v>
          </cell>
          <cell r="B605" t="str">
            <v>05 Sep 2019</v>
          </cell>
          <cell r="D605" t="str">
            <v>0000260457</v>
          </cell>
          <cell r="F605" t="str">
            <v xml:space="preserve">VENN GROUP </v>
          </cell>
          <cell r="H605">
            <v>1087.01</v>
          </cell>
          <cell r="J605" t="str">
            <v>General Repairs</v>
          </cell>
          <cell r="L605" t="str">
            <v>Hired Staff</v>
          </cell>
        </row>
        <row r="606">
          <cell r="A606" t="str">
            <v>0000260462</v>
          </cell>
          <cell r="B606" t="str">
            <v>05 Sep 2019</v>
          </cell>
          <cell r="D606" t="str">
            <v>0000260462</v>
          </cell>
          <cell r="F606" t="str">
            <v>JAMES ANDREWS RECRUITMENT SOLUTIONS</v>
          </cell>
          <cell r="H606">
            <v>2330</v>
          </cell>
          <cell r="J606" t="str">
            <v>ICT Section</v>
          </cell>
          <cell r="L606" t="str">
            <v>LICPT Telephony Project</v>
          </cell>
        </row>
        <row r="607">
          <cell r="A607" t="str">
            <v>0000260463</v>
          </cell>
          <cell r="B607" t="str">
            <v>05 Sep 2019</v>
          </cell>
          <cell r="D607" t="str">
            <v>0000260463</v>
          </cell>
          <cell r="F607" t="str">
            <v>JAMES ANDREWS RECRUITMENT SOLUTIONS</v>
          </cell>
          <cell r="H607">
            <v>2330</v>
          </cell>
          <cell r="J607" t="str">
            <v>ICT Section</v>
          </cell>
          <cell r="L607" t="str">
            <v>LICPT Telephony Project</v>
          </cell>
        </row>
        <row r="608">
          <cell r="A608" t="str">
            <v>0000260465</v>
          </cell>
          <cell r="B608" t="str">
            <v>05 Sep 2019</v>
          </cell>
          <cell r="D608" t="str">
            <v>0000260465</v>
          </cell>
          <cell r="F608" t="str">
            <v>BEVAN BRITTAN</v>
          </cell>
          <cell r="H608">
            <v>449.5</v>
          </cell>
          <cell r="J608" t="str">
            <v>Senior Management Team</v>
          </cell>
          <cell r="L608" t="str">
            <v>Change Management</v>
          </cell>
        </row>
        <row r="609">
          <cell r="A609" t="str">
            <v>0000260466</v>
          </cell>
          <cell r="B609" t="str">
            <v>05 Sep 2019</v>
          </cell>
          <cell r="D609" t="str">
            <v>0000260466</v>
          </cell>
          <cell r="F609" t="str">
            <v>BEVAN BRITTAN</v>
          </cell>
          <cell r="H609">
            <v>1758.38</v>
          </cell>
          <cell r="J609" t="str">
            <v>Senior Management Team</v>
          </cell>
          <cell r="L609" t="str">
            <v>Change Management</v>
          </cell>
        </row>
        <row r="610">
          <cell r="A610" t="str">
            <v>0000260477</v>
          </cell>
          <cell r="B610" t="str">
            <v>12 Sep 2019</v>
          </cell>
          <cell r="D610" t="str">
            <v>0000260477</v>
          </cell>
          <cell r="F610" t="str">
            <v>UKCRBS</v>
          </cell>
          <cell r="H610">
            <v>714</v>
          </cell>
          <cell r="J610" t="str">
            <v>Taxi Licences</v>
          </cell>
          <cell r="L610" t="str">
            <v>Criminal Investigation Bureau</v>
          </cell>
        </row>
        <row r="611">
          <cell r="A611" t="str">
            <v>0000260478</v>
          </cell>
          <cell r="B611" t="str">
            <v>19 Sep 2019</v>
          </cell>
          <cell r="D611" t="str">
            <v>0000260478</v>
          </cell>
          <cell r="F611" t="str">
            <v>FUNCTION JIGSAW</v>
          </cell>
          <cell r="H611">
            <v>410.25</v>
          </cell>
          <cell r="J611" t="str">
            <v>Personnel Section</v>
          </cell>
          <cell r="L611" t="str">
            <v>Staff Reward and Recognition</v>
          </cell>
        </row>
        <row r="612">
          <cell r="A612" t="str">
            <v>0000260484</v>
          </cell>
          <cell r="B612" t="str">
            <v>05 Sep 2019</v>
          </cell>
          <cell r="D612" t="str">
            <v>0000260484</v>
          </cell>
          <cell r="F612" t="str">
            <v>AC-ENVIRONMENTAL CONSULTING LTD</v>
          </cell>
          <cell r="H612">
            <v>400</v>
          </cell>
          <cell r="J612" t="str">
            <v>Oadby Depot</v>
          </cell>
          <cell r="L612" t="str">
            <v>Professional Services</v>
          </cell>
        </row>
        <row r="613">
          <cell r="A613" t="str">
            <v>0000260485</v>
          </cell>
          <cell r="B613" t="str">
            <v>05 Sep 2019</v>
          </cell>
          <cell r="D613" t="str">
            <v>0000260485</v>
          </cell>
          <cell r="F613" t="str">
            <v>PAGEGROUP</v>
          </cell>
          <cell r="H613">
            <v>937.5</v>
          </cell>
          <cell r="J613" t="str">
            <v>Decent Homes Missed/Refused</v>
          </cell>
          <cell r="L613" t="str">
            <v>Hired Staff</v>
          </cell>
        </row>
        <row r="614">
          <cell r="A614" t="str">
            <v>0000260499</v>
          </cell>
          <cell r="B614" t="str">
            <v>12 Sep 2019</v>
          </cell>
          <cell r="D614" t="str">
            <v>0000260499</v>
          </cell>
          <cell r="F614" t="str">
            <v>G F TOMLINSON BUILDING LTD</v>
          </cell>
          <cell r="H614">
            <v>88869.49</v>
          </cell>
          <cell r="J614" t="str">
            <v>Horsewell Lane pavilion dev.</v>
          </cell>
          <cell r="L614" t="str">
            <v>Premises Repair Contractors</v>
          </cell>
        </row>
        <row r="615">
          <cell r="A615" t="str">
            <v>0000260501</v>
          </cell>
          <cell r="B615" t="str">
            <v>19 Sep 2019</v>
          </cell>
          <cell r="D615" t="str">
            <v>0000260501</v>
          </cell>
          <cell r="F615" t="str">
            <v>JAMES ANDREWS RECRUITMENT SOLUTIONS</v>
          </cell>
          <cell r="H615">
            <v>604.75</v>
          </cell>
          <cell r="J615" t="str">
            <v>General Repairs</v>
          </cell>
          <cell r="L615" t="str">
            <v>Hired Staff</v>
          </cell>
        </row>
        <row r="616">
          <cell r="A616" t="str">
            <v>0000260507</v>
          </cell>
          <cell r="B616" t="str">
            <v>12 Sep 2019</v>
          </cell>
          <cell r="D616" t="str">
            <v>0000260507</v>
          </cell>
          <cell r="F616" t="str">
            <v>MIDLAND WINDOW MAINTENANCE LTD</v>
          </cell>
          <cell r="H616">
            <v>887.51</v>
          </cell>
          <cell r="J616" t="str">
            <v>Blaby Road Flats</v>
          </cell>
          <cell r="L616" t="str">
            <v>Window Maintenance</v>
          </cell>
        </row>
        <row r="617">
          <cell r="A617" t="str">
            <v>0000260508</v>
          </cell>
          <cell r="B617" t="str">
            <v>05 Sep 2019</v>
          </cell>
          <cell r="D617" t="str">
            <v>0000260508</v>
          </cell>
          <cell r="F617" t="str">
            <v>CIVICA UK LIMITED</v>
          </cell>
          <cell r="H617">
            <v>556.77</v>
          </cell>
          <cell r="J617" t="str">
            <v>Finance</v>
          </cell>
          <cell r="L617" t="str">
            <v>Computer Software</v>
          </cell>
        </row>
        <row r="618">
          <cell r="A618" t="str">
            <v>0000260510</v>
          </cell>
          <cell r="B618" t="str">
            <v>26 Sep 2019</v>
          </cell>
          <cell r="D618" t="str">
            <v>0000260510</v>
          </cell>
          <cell r="F618" t="str">
            <v>PAUL MITCHELL ASSOCIATES</v>
          </cell>
          <cell r="H618">
            <v>840</v>
          </cell>
          <cell r="J618" t="str">
            <v>Systems Administration</v>
          </cell>
          <cell r="L618" t="str">
            <v>Hired Staff</v>
          </cell>
        </row>
        <row r="619">
          <cell r="A619" t="str">
            <v>0000260513</v>
          </cell>
          <cell r="B619" t="str">
            <v>05 Sep 2019</v>
          </cell>
          <cell r="D619" t="str">
            <v>0000260513</v>
          </cell>
          <cell r="F619" t="str">
            <v>BONDING &amp; RELINE SERVICES LTD</v>
          </cell>
          <cell r="H619">
            <v>295</v>
          </cell>
          <cell r="J619" t="str">
            <v>Mechanics Workshop</v>
          </cell>
          <cell r="L619" t="str">
            <v>Fixtures &amp; Fittings Maint.</v>
          </cell>
        </row>
        <row r="620">
          <cell r="A620" t="str">
            <v>0000260519</v>
          </cell>
          <cell r="B620" t="str">
            <v>05 Sep 2019</v>
          </cell>
          <cell r="D620" t="str">
            <v>0000260519</v>
          </cell>
          <cell r="F620" t="str">
            <v>GUEST MOTORS LIMITED</v>
          </cell>
          <cell r="H620">
            <v>280</v>
          </cell>
          <cell r="J620" t="str">
            <v>FJ05 WXM Iveco Dropside Lorry</v>
          </cell>
          <cell r="L620" t="str">
            <v>Vehicle &amp; Plant Repairs</v>
          </cell>
        </row>
        <row r="621">
          <cell r="A621" t="str">
            <v>0000260521</v>
          </cell>
          <cell r="B621" t="str">
            <v>12 Sep 2019</v>
          </cell>
          <cell r="D621" t="str">
            <v>0000260521</v>
          </cell>
          <cell r="F621" t="str">
            <v>LEICESTER CITY COUNCIL</v>
          </cell>
          <cell r="H621">
            <v>1000</v>
          </cell>
          <cell r="J621" t="str">
            <v>Cemeteries</v>
          </cell>
          <cell r="L621" t="str">
            <v>Muslim Burials</v>
          </cell>
        </row>
        <row r="622">
          <cell r="A622" t="str">
            <v>0000260522</v>
          </cell>
          <cell r="B622" t="str">
            <v>12 Sep 2019</v>
          </cell>
          <cell r="D622" t="str">
            <v>0000260522</v>
          </cell>
          <cell r="F622" t="str">
            <v>LEICESTER CITY COUNCIL</v>
          </cell>
          <cell r="H622">
            <v>1000</v>
          </cell>
          <cell r="J622" t="str">
            <v>Cemeteries</v>
          </cell>
          <cell r="L622" t="str">
            <v>Muslim Burials</v>
          </cell>
        </row>
        <row r="623">
          <cell r="A623" t="str">
            <v>0000260524</v>
          </cell>
          <cell r="B623" t="str">
            <v>05 Sep 2019</v>
          </cell>
          <cell r="D623" t="str">
            <v>0000260524</v>
          </cell>
          <cell r="F623" t="str">
            <v>REACH PUBLISHING SERVICES LTD</v>
          </cell>
          <cell r="H623">
            <v>560.01</v>
          </cell>
          <cell r="J623" t="str">
            <v>Development Control</v>
          </cell>
          <cell r="L623" t="str">
            <v>Advertising</v>
          </cell>
        </row>
        <row r="624">
          <cell r="A624" t="str">
            <v>0000260525</v>
          </cell>
          <cell r="B624" t="str">
            <v>05 Sep 2019</v>
          </cell>
          <cell r="D624" t="str">
            <v>0000260525</v>
          </cell>
          <cell r="F624" t="str">
            <v>REACH PUBLISHING SERVICES LTD</v>
          </cell>
          <cell r="H624">
            <v>400.01</v>
          </cell>
          <cell r="J624" t="str">
            <v>Development Control</v>
          </cell>
          <cell r="L624" t="str">
            <v>Advertising</v>
          </cell>
        </row>
        <row r="625">
          <cell r="A625" t="str">
            <v>0000260526</v>
          </cell>
          <cell r="B625" t="str">
            <v>05 Sep 2019</v>
          </cell>
          <cell r="D625" t="str">
            <v>0000260526</v>
          </cell>
          <cell r="F625" t="str">
            <v>REACH PUBLISHING SERVICES LTD</v>
          </cell>
          <cell r="H625">
            <v>346.67</v>
          </cell>
          <cell r="J625" t="str">
            <v>Development Control</v>
          </cell>
          <cell r="L625" t="str">
            <v>Advertising</v>
          </cell>
        </row>
        <row r="626">
          <cell r="A626" t="str">
            <v>0000260527</v>
          </cell>
          <cell r="B626" t="str">
            <v>05 Sep 2019</v>
          </cell>
          <cell r="D626" t="str">
            <v>0000260527</v>
          </cell>
          <cell r="F626" t="str">
            <v>REACH PUBLISHING SERVICES LTD</v>
          </cell>
          <cell r="H626">
            <v>293.33999999999997</v>
          </cell>
          <cell r="J626" t="str">
            <v>Development Control</v>
          </cell>
          <cell r="L626" t="str">
            <v>Advertising</v>
          </cell>
        </row>
        <row r="627">
          <cell r="A627" t="str">
            <v>0000260528</v>
          </cell>
          <cell r="B627" t="str">
            <v>05 Sep 2019</v>
          </cell>
          <cell r="D627" t="str">
            <v>0000260528</v>
          </cell>
          <cell r="F627" t="str">
            <v>MRS AVERIL EAMES</v>
          </cell>
          <cell r="H627">
            <v>493</v>
          </cell>
          <cell r="J627" t="str">
            <v>Housing Rental Holding Account</v>
          </cell>
          <cell r="L627" t="str">
            <v>Housing Rent Refunds</v>
          </cell>
        </row>
        <row r="628">
          <cell r="A628" t="str">
            <v>0000260532</v>
          </cell>
          <cell r="B628" t="str">
            <v>05 Sep 2019</v>
          </cell>
          <cell r="D628" t="str">
            <v>0000260532</v>
          </cell>
          <cell r="F628" t="str">
            <v>CHAPMANS GARDEN MACHINERY LTD</v>
          </cell>
          <cell r="H628">
            <v>438.75</v>
          </cell>
          <cell r="J628" t="str">
            <v>SP, P &amp; OP Additional Cost</v>
          </cell>
          <cell r="L628" t="str">
            <v>Vehicle &amp; Plant Repairs</v>
          </cell>
        </row>
        <row r="629">
          <cell r="A629" t="str">
            <v>0000260539</v>
          </cell>
          <cell r="B629" t="str">
            <v>12 Sep 2019</v>
          </cell>
          <cell r="D629" t="str">
            <v>0000260539</v>
          </cell>
          <cell r="F629" t="str">
            <v>KINGS ARMOURED SECURITY SERVS LTD</v>
          </cell>
          <cell r="H629">
            <v>313</v>
          </cell>
          <cell r="J629" t="str">
            <v>Corporate Management</v>
          </cell>
          <cell r="L629" t="str">
            <v>Security Service</v>
          </cell>
        </row>
        <row r="630">
          <cell r="A630" t="str">
            <v>0000260540</v>
          </cell>
          <cell r="B630" t="str">
            <v>05 Sep 2019</v>
          </cell>
          <cell r="D630" t="str">
            <v>0000260540</v>
          </cell>
          <cell r="F630" t="str">
            <v>BAKERS WASTE SERVICES LTD</v>
          </cell>
          <cell r="H630">
            <v>267.57</v>
          </cell>
          <cell r="J630" t="str">
            <v>Street Cleansing</v>
          </cell>
          <cell r="L630" t="str">
            <v>Tipping Charge</v>
          </cell>
        </row>
        <row r="631">
          <cell r="A631" t="str">
            <v>0000260541</v>
          </cell>
          <cell r="B631" t="str">
            <v>05 Sep 2019</v>
          </cell>
          <cell r="D631" t="str">
            <v>0000260541</v>
          </cell>
          <cell r="F631" t="str">
            <v>JAM PERSONNEL (MIDLANDS) LTD</v>
          </cell>
          <cell r="H631">
            <v>396.48</v>
          </cell>
          <cell r="J631" t="str">
            <v>Recycling Wheelie Bins</v>
          </cell>
          <cell r="L631" t="str">
            <v>New Equipment</v>
          </cell>
        </row>
        <row r="632">
          <cell r="A632" t="str">
            <v>0000260544</v>
          </cell>
          <cell r="B632" t="str">
            <v>12 Sep 2019</v>
          </cell>
          <cell r="D632" t="str">
            <v>0000260544</v>
          </cell>
          <cell r="F632" t="str">
            <v>JAMES ANDREWS RECRUITMENT SOLUTIONS</v>
          </cell>
          <cell r="H632">
            <v>1864</v>
          </cell>
          <cell r="J632" t="str">
            <v>ICT Section</v>
          </cell>
          <cell r="L632" t="str">
            <v>LICPT Telephony Project</v>
          </cell>
        </row>
        <row r="633">
          <cell r="A633" t="str">
            <v>0000260545</v>
          </cell>
          <cell r="B633" t="str">
            <v>12 Sep 2019</v>
          </cell>
          <cell r="D633" t="str">
            <v>0000260545</v>
          </cell>
          <cell r="F633" t="str">
            <v>MARTIN LEE &amp; CO SOLICITORS</v>
          </cell>
          <cell r="H633">
            <v>480</v>
          </cell>
          <cell r="J633" t="str">
            <v>Legal and Admin Section</v>
          </cell>
          <cell r="L633" t="str">
            <v>Legal Fees</v>
          </cell>
        </row>
        <row r="634">
          <cell r="A634" t="str">
            <v>0000260548</v>
          </cell>
          <cell r="B634" t="str">
            <v>12 Sep 2019</v>
          </cell>
          <cell r="D634" t="str">
            <v>0000260548</v>
          </cell>
          <cell r="F634" t="str">
            <v>ACE APPOINTMENTS (MIDLANDS) LTD</v>
          </cell>
          <cell r="H634">
            <v>524.21</v>
          </cell>
          <cell r="J634" t="str">
            <v>Refuse Collection</v>
          </cell>
          <cell r="L634" t="str">
            <v>Hired Staff</v>
          </cell>
        </row>
        <row r="635">
          <cell r="A635" t="str">
            <v>0000260549</v>
          </cell>
          <cell r="B635" t="str">
            <v>12 Sep 2019</v>
          </cell>
          <cell r="D635" t="str">
            <v>0000260549</v>
          </cell>
          <cell r="F635" t="str">
            <v>ACE APPOINTMENTS (MIDLANDS) LTD</v>
          </cell>
          <cell r="H635">
            <v>598.08000000000004</v>
          </cell>
          <cell r="J635" t="str">
            <v>Refuse Collection</v>
          </cell>
          <cell r="L635" t="str">
            <v>Hired Staff</v>
          </cell>
        </row>
        <row r="636">
          <cell r="A636" t="str">
            <v>0000260554</v>
          </cell>
          <cell r="B636" t="str">
            <v>12 Sep 2019</v>
          </cell>
          <cell r="D636" t="str">
            <v>0000260554</v>
          </cell>
          <cell r="F636" t="str">
            <v>PRINT COPY CONSULTING LTD</v>
          </cell>
          <cell r="H636">
            <v>1073.49</v>
          </cell>
          <cell r="J636" t="str">
            <v>Photocopiers 4619 Holding Acct</v>
          </cell>
          <cell r="L636" t="str">
            <v>Equipment Tools &amp; Materials</v>
          </cell>
        </row>
        <row r="637">
          <cell r="A637" t="str">
            <v>0000260556</v>
          </cell>
          <cell r="B637" t="str">
            <v>26 Sep 2019</v>
          </cell>
          <cell r="D637" t="str">
            <v>0000260556</v>
          </cell>
          <cell r="F637" t="str">
            <v>JCB FINANCE LTD</v>
          </cell>
          <cell r="H637">
            <v>3069.64</v>
          </cell>
          <cell r="J637" t="str">
            <v>Leasing Holding Account</v>
          </cell>
          <cell r="L637" t="str">
            <v>Lease Payments</v>
          </cell>
        </row>
        <row r="638">
          <cell r="A638" t="str">
            <v>0000260559</v>
          </cell>
          <cell r="B638" t="str">
            <v>12 Sep 2019</v>
          </cell>
          <cell r="D638" t="str">
            <v>0000260559</v>
          </cell>
          <cell r="F638" t="str">
            <v>LEICESTER CITY COUNCIL</v>
          </cell>
          <cell r="H638">
            <v>1000</v>
          </cell>
          <cell r="J638" t="str">
            <v>Cemeteries</v>
          </cell>
          <cell r="L638" t="str">
            <v>Muslim Burials</v>
          </cell>
        </row>
        <row r="639">
          <cell r="A639" t="str">
            <v>0000260561</v>
          </cell>
          <cell r="B639" t="str">
            <v>26 Sep 2019</v>
          </cell>
          <cell r="D639" t="str">
            <v>0000260561</v>
          </cell>
          <cell r="F639" t="str">
            <v>LODGE TYRE CO LTD</v>
          </cell>
          <cell r="H639">
            <v>403.94</v>
          </cell>
          <cell r="J639" t="str">
            <v>PN68 RNV Mercedes Benz RCV</v>
          </cell>
          <cell r="L639" t="str">
            <v>Tyres</v>
          </cell>
        </row>
        <row r="640">
          <cell r="A640" t="str">
            <v>0000260563</v>
          </cell>
          <cell r="B640" t="str">
            <v>12 Sep 2019</v>
          </cell>
          <cell r="D640" t="str">
            <v>0000260563</v>
          </cell>
          <cell r="F640" t="str">
            <v>LEICESTER CITY COUNCIL</v>
          </cell>
          <cell r="H640">
            <v>1000</v>
          </cell>
          <cell r="J640" t="str">
            <v>Cemeteries</v>
          </cell>
          <cell r="L640" t="str">
            <v>Muslim Burials</v>
          </cell>
        </row>
        <row r="641">
          <cell r="A641" t="str">
            <v>0000260567</v>
          </cell>
          <cell r="B641" t="str">
            <v>19 Sep 2019</v>
          </cell>
          <cell r="D641" t="str">
            <v>0000260567</v>
          </cell>
          <cell r="F641" t="str">
            <v xml:space="preserve">VENN GROUP </v>
          </cell>
          <cell r="H641">
            <v>910.95</v>
          </cell>
          <cell r="J641" t="str">
            <v>General Repairs</v>
          </cell>
          <cell r="L641" t="str">
            <v>Hired Staff</v>
          </cell>
        </row>
        <row r="642">
          <cell r="A642" t="str">
            <v>0000260569</v>
          </cell>
          <cell r="B642" t="str">
            <v>12 Sep 2019</v>
          </cell>
          <cell r="D642" t="str">
            <v>0000260569</v>
          </cell>
          <cell r="F642" t="str">
            <v>QS RECRUITMENT LTD</v>
          </cell>
          <cell r="H642">
            <v>1395.93</v>
          </cell>
          <cell r="J642" t="str">
            <v>Refuse Collection</v>
          </cell>
          <cell r="L642" t="str">
            <v>Hired Staff</v>
          </cell>
        </row>
        <row r="643">
          <cell r="A643" t="str">
            <v>0000260570</v>
          </cell>
          <cell r="B643" t="str">
            <v>12 Sep 2019</v>
          </cell>
          <cell r="D643" t="str">
            <v>0000260570</v>
          </cell>
          <cell r="F643" t="str">
            <v>VODAFONE - AIR TELECOM</v>
          </cell>
          <cell r="H643">
            <v>3018.92</v>
          </cell>
          <cell r="J643" t="str">
            <v>Mobile Phone Holding Acco</v>
          </cell>
          <cell r="L643" t="str">
            <v>Mobile Phones</v>
          </cell>
        </row>
        <row r="644">
          <cell r="A644" t="str">
            <v>0000260571</v>
          </cell>
          <cell r="B644" t="str">
            <v>12 Sep 2019</v>
          </cell>
          <cell r="D644" t="str">
            <v>0000260571</v>
          </cell>
          <cell r="F644" t="str">
            <v>MRS SAMIA Z HAQ</v>
          </cell>
          <cell r="H644">
            <v>399</v>
          </cell>
          <cell r="J644" t="str">
            <v>Democratic Representation &amp;Mgt</v>
          </cell>
          <cell r="L644" t="str">
            <v>IT Equipment Allowance</v>
          </cell>
        </row>
        <row r="645">
          <cell r="A645" t="str">
            <v>0000260572</v>
          </cell>
          <cell r="B645" t="str">
            <v>12 Sep 2019</v>
          </cell>
          <cell r="D645" t="str">
            <v>0000260572</v>
          </cell>
          <cell r="F645" t="str">
            <v>PAGEGROUP</v>
          </cell>
          <cell r="H645">
            <v>1293.75</v>
          </cell>
          <cell r="J645" t="str">
            <v>Pinnacle Cleaning Contract</v>
          </cell>
          <cell r="L645" t="str">
            <v>Salaries</v>
          </cell>
        </row>
        <row r="646">
          <cell r="A646" t="str">
            <v>0000260573</v>
          </cell>
          <cell r="B646" t="str">
            <v>12 Sep 2019</v>
          </cell>
          <cell r="D646" t="str">
            <v>0000260573</v>
          </cell>
          <cell r="F646" t="str">
            <v>SAM METCALF TREES AND LANDSCAPING</v>
          </cell>
          <cell r="H646">
            <v>750</v>
          </cell>
          <cell r="J646" t="str">
            <v>Grounds Maintenance Holding Ac</v>
          </cell>
          <cell r="L646" t="str">
            <v>Trees &amp; Plants</v>
          </cell>
        </row>
        <row r="647">
          <cell r="A647" t="str">
            <v>0000260578</v>
          </cell>
          <cell r="B647" t="str">
            <v>26 Sep 2019</v>
          </cell>
          <cell r="D647" t="str">
            <v>0000260578</v>
          </cell>
          <cell r="F647" t="str">
            <v>LEICESTERSHIRE COUNTY COUNCIL</v>
          </cell>
          <cell r="H647">
            <v>405.5</v>
          </cell>
          <cell r="J647" t="str">
            <v>Void Property Repairs</v>
          </cell>
          <cell r="L647" t="str">
            <v>Premises Repair Contractors</v>
          </cell>
        </row>
        <row r="648">
          <cell r="A648" t="str">
            <v>0000260585</v>
          </cell>
          <cell r="B648" t="str">
            <v>12 Sep 2019</v>
          </cell>
          <cell r="D648" t="str">
            <v>0000260585</v>
          </cell>
          <cell r="F648" t="str">
            <v>THORN BAKER LTD</v>
          </cell>
          <cell r="H648">
            <v>598.08000000000004</v>
          </cell>
          <cell r="J648" t="str">
            <v>Refuse Collection</v>
          </cell>
          <cell r="L648" t="str">
            <v>Hired Staff</v>
          </cell>
        </row>
        <row r="649">
          <cell r="A649" t="str">
            <v>0000260589</v>
          </cell>
          <cell r="B649" t="str">
            <v>12 Sep 2019</v>
          </cell>
          <cell r="D649" t="str">
            <v>0000260589</v>
          </cell>
          <cell r="F649" t="str">
            <v>FAUN  ZOELLER (UK) LTD</v>
          </cell>
          <cell r="H649">
            <v>340</v>
          </cell>
          <cell r="J649" t="str">
            <v>FD15 HSV Faun RCV + Bin Lifts</v>
          </cell>
          <cell r="L649" t="str">
            <v>Vehicle &amp; Plant Repairs</v>
          </cell>
        </row>
        <row r="650">
          <cell r="A650" t="str">
            <v>0000260591</v>
          </cell>
          <cell r="B650" t="str">
            <v>19 Sep 2019</v>
          </cell>
          <cell r="D650" t="str">
            <v>0000260591</v>
          </cell>
          <cell r="F650" t="str">
            <v>P&amp;MM LTD</v>
          </cell>
          <cell r="H650">
            <v>995</v>
          </cell>
          <cell r="J650" t="str">
            <v>Personnel Section</v>
          </cell>
          <cell r="L650" t="str">
            <v>Hired Staff</v>
          </cell>
        </row>
        <row r="651">
          <cell r="A651" t="str">
            <v>0000260592</v>
          </cell>
          <cell r="B651" t="str">
            <v>12 Sep 2019</v>
          </cell>
          <cell r="D651" t="str">
            <v>0000260592</v>
          </cell>
          <cell r="F651" t="str">
            <v>PAGEGROUP</v>
          </cell>
          <cell r="H651">
            <v>1875</v>
          </cell>
          <cell r="J651" t="str">
            <v>Decent Homes Missed/Refused</v>
          </cell>
          <cell r="L651" t="str">
            <v>Hired Staff</v>
          </cell>
        </row>
        <row r="652">
          <cell r="A652" t="str">
            <v>0000260595</v>
          </cell>
          <cell r="B652" t="str">
            <v>12 Sep 2019</v>
          </cell>
          <cell r="D652" t="str">
            <v>0000260595</v>
          </cell>
          <cell r="F652" t="str">
            <v>CERTAS ENERGY</v>
          </cell>
          <cell r="H652">
            <v>4110.3999999999996</v>
          </cell>
          <cell r="J652" t="str">
            <v>Stores Control</v>
          </cell>
          <cell r="L652" t="str">
            <v>Depot - Diesel</v>
          </cell>
        </row>
        <row r="653">
          <cell r="A653" t="str">
            <v>0000260596</v>
          </cell>
          <cell r="B653" t="str">
            <v>12 Sep 2019</v>
          </cell>
          <cell r="D653" t="str">
            <v>0000260596</v>
          </cell>
          <cell r="F653" t="str">
            <v>THE OYSTER PARTNERSHIP</v>
          </cell>
          <cell r="H653">
            <v>882</v>
          </cell>
          <cell r="J653" t="str">
            <v>Housing Division</v>
          </cell>
          <cell r="L653" t="str">
            <v>Hired Staff</v>
          </cell>
        </row>
        <row r="654">
          <cell r="A654" t="str">
            <v>0000260597</v>
          </cell>
          <cell r="B654" t="str">
            <v>12 Sep 2019</v>
          </cell>
          <cell r="D654" t="str">
            <v>0000260597</v>
          </cell>
          <cell r="F654" t="str">
            <v>THE OYSTER PARTNERSHIP</v>
          </cell>
          <cell r="H654">
            <v>1181.25</v>
          </cell>
          <cell r="J654" t="str">
            <v>Development Control</v>
          </cell>
          <cell r="L654" t="str">
            <v>Hired Staff</v>
          </cell>
        </row>
        <row r="655">
          <cell r="A655" t="str">
            <v>0000260598</v>
          </cell>
          <cell r="B655" t="str">
            <v>12 Sep 2019</v>
          </cell>
          <cell r="D655" t="str">
            <v>0000260598</v>
          </cell>
          <cell r="F655" t="str">
            <v>MR HARJINDER SINGH</v>
          </cell>
          <cell r="H655">
            <v>581</v>
          </cell>
          <cell r="J655" t="str">
            <v>Building RegulationsChargeable</v>
          </cell>
          <cell r="L655" t="str">
            <v>Building Application Fees</v>
          </cell>
        </row>
        <row r="656">
          <cell r="A656" t="str">
            <v>0000260599</v>
          </cell>
          <cell r="B656" t="str">
            <v>12 Sep 2019</v>
          </cell>
          <cell r="D656" t="str">
            <v>0000260599</v>
          </cell>
          <cell r="F656" t="str">
            <v>JAM PERSONNEL (MIDLANDS) LTD</v>
          </cell>
          <cell r="H656">
            <v>497.28</v>
          </cell>
          <cell r="J656" t="str">
            <v>Refuse Collection</v>
          </cell>
          <cell r="L656" t="str">
            <v>Hired Staff</v>
          </cell>
        </row>
        <row r="657">
          <cell r="A657" t="str">
            <v>0000260601</v>
          </cell>
          <cell r="B657" t="str">
            <v>12 Sep 2019</v>
          </cell>
          <cell r="D657" t="str">
            <v>0000260601</v>
          </cell>
          <cell r="F657" t="str">
            <v>MR SHAUN CROSHAW</v>
          </cell>
          <cell r="H657">
            <v>570</v>
          </cell>
          <cell r="J657" t="str">
            <v>Building RegulationsChargeable</v>
          </cell>
          <cell r="L657" t="str">
            <v>Building Application Fees</v>
          </cell>
        </row>
        <row r="658">
          <cell r="A658" t="str">
            <v>0000260604</v>
          </cell>
          <cell r="B658" t="str">
            <v>12 Sep 2019</v>
          </cell>
          <cell r="D658" t="str">
            <v>0000260604</v>
          </cell>
          <cell r="F658" t="str">
            <v>SAM METCALF TREES AND LANDSCAPING</v>
          </cell>
          <cell r="H658">
            <v>1350</v>
          </cell>
          <cell r="J658" t="str">
            <v>Grounds Maintenance Holding Ac</v>
          </cell>
          <cell r="L658" t="str">
            <v>Trees &amp; Plants</v>
          </cell>
        </row>
        <row r="659">
          <cell r="A659" t="str">
            <v>0000260605</v>
          </cell>
          <cell r="B659" t="str">
            <v>12 Sep 2019</v>
          </cell>
          <cell r="D659" t="str">
            <v>0000260605</v>
          </cell>
          <cell r="F659" t="str">
            <v>SAM METCALF TREES AND LANDSCAPING</v>
          </cell>
          <cell r="H659">
            <v>550</v>
          </cell>
          <cell r="J659" t="str">
            <v>Grounds Maintenance Holding Ac</v>
          </cell>
          <cell r="L659" t="str">
            <v>Trees &amp; Plants</v>
          </cell>
        </row>
        <row r="660">
          <cell r="A660" t="str">
            <v>0000260606</v>
          </cell>
          <cell r="B660" t="str">
            <v>12 Sep 2019</v>
          </cell>
          <cell r="D660" t="str">
            <v>0000260606</v>
          </cell>
          <cell r="F660" t="str">
            <v>TALKTALK BUSINESS</v>
          </cell>
          <cell r="H660">
            <v>410.06</v>
          </cell>
          <cell r="J660" t="str">
            <v>Telephone holding acc</v>
          </cell>
          <cell r="L660" t="str">
            <v>Telephone Bills</v>
          </cell>
        </row>
        <row r="661">
          <cell r="A661" t="str">
            <v>0000260607</v>
          </cell>
          <cell r="B661" t="str">
            <v>19 Sep 2019</v>
          </cell>
          <cell r="D661" t="str">
            <v>0000260607</v>
          </cell>
          <cell r="F661" t="str">
            <v>HINCKLEY &amp; BOSWORTH B C</v>
          </cell>
          <cell r="H661">
            <v>4000</v>
          </cell>
          <cell r="J661" t="str">
            <v>Economic Development</v>
          </cell>
          <cell r="L661" t="str">
            <v>Shared Service</v>
          </cell>
        </row>
        <row r="662">
          <cell r="A662" t="str">
            <v>0000260608</v>
          </cell>
          <cell r="B662" t="str">
            <v>12 Sep 2019</v>
          </cell>
          <cell r="D662" t="str">
            <v>0000260608</v>
          </cell>
          <cell r="F662" t="str">
            <v>PROBRUSH</v>
          </cell>
          <cell r="H662">
            <v>679.28</v>
          </cell>
          <cell r="J662" t="str">
            <v>FN68 HRP DAF 12T Carriage</v>
          </cell>
          <cell r="L662" t="str">
            <v>Vehicle &amp; Plant Repairs</v>
          </cell>
        </row>
        <row r="663">
          <cell r="A663" t="str">
            <v>0000260610</v>
          </cell>
          <cell r="B663" t="str">
            <v>26 Sep 2019</v>
          </cell>
          <cell r="D663" t="str">
            <v>0000260610</v>
          </cell>
          <cell r="F663" t="str">
            <v>KOMPAN (U.K) LTD</v>
          </cell>
          <cell r="H663">
            <v>4968.7</v>
          </cell>
          <cell r="J663" t="str">
            <v>Horsewell La Multi Play Area</v>
          </cell>
          <cell r="L663" t="str">
            <v>New Equipment</v>
          </cell>
        </row>
        <row r="664">
          <cell r="A664" t="str">
            <v>0000260611</v>
          </cell>
          <cell r="B664" t="str">
            <v>19 Sep 2019</v>
          </cell>
          <cell r="D664" t="str">
            <v>0000260611</v>
          </cell>
          <cell r="F664" t="str">
            <v>CORONA ENERGY RETAIL 4 LTD</v>
          </cell>
          <cell r="H664">
            <v>552.61</v>
          </cell>
          <cell r="J664" t="str">
            <v>Marriott House OlderPersonServ</v>
          </cell>
          <cell r="L664" t="str">
            <v>Gas</v>
          </cell>
        </row>
        <row r="665">
          <cell r="A665" t="str">
            <v>0000260614</v>
          </cell>
          <cell r="B665" t="str">
            <v>19 Sep 2019</v>
          </cell>
          <cell r="D665" t="str">
            <v>0000260614</v>
          </cell>
          <cell r="F665" t="str">
            <v>CORONA ENERGY RETAIL 4 LTD</v>
          </cell>
          <cell r="H665">
            <v>1803.69</v>
          </cell>
          <cell r="J665" t="str">
            <v>Churchill Clse OlderPersonServ</v>
          </cell>
          <cell r="L665" t="str">
            <v>Gas</v>
          </cell>
        </row>
        <row r="666">
          <cell r="A666" t="str">
            <v>0000260617</v>
          </cell>
          <cell r="B666" t="str">
            <v>19 Sep 2019</v>
          </cell>
          <cell r="D666" t="str">
            <v>0000260617</v>
          </cell>
          <cell r="F666" t="str">
            <v>CORONA ENERGY RETAIL 4 LTD</v>
          </cell>
          <cell r="H666">
            <v>707.13</v>
          </cell>
          <cell r="J666" t="str">
            <v>Kings Drive Older Person Serv</v>
          </cell>
          <cell r="L666" t="str">
            <v>Gas</v>
          </cell>
        </row>
        <row r="667">
          <cell r="A667" t="str">
            <v>0000260624</v>
          </cell>
          <cell r="B667" t="str">
            <v>12 Sep 2019</v>
          </cell>
          <cell r="D667" t="str">
            <v>0000260624</v>
          </cell>
          <cell r="F667" t="str">
            <v>SUBEC WIPING SOLUTIONS LTD</v>
          </cell>
          <cell r="H667">
            <v>1641.59</v>
          </cell>
          <cell r="J667" t="str">
            <v>Pinnacle Cleaning Contract</v>
          </cell>
          <cell r="L667" t="str">
            <v>Contract Cleaning</v>
          </cell>
        </row>
        <row r="668">
          <cell r="A668" t="str">
            <v>0000260625</v>
          </cell>
          <cell r="B668" t="str">
            <v>12 Sep 2019</v>
          </cell>
          <cell r="D668" t="str">
            <v>0000260625</v>
          </cell>
          <cell r="F668" t="str">
            <v>SUBEC WIPING SOLUTIONS LTD</v>
          </cell>
          <cell r="H668">
            <v>391.52</v>
          </cell>
          <cell r="J668" t="str">
            <v>Pinnacle Cleaning Contract</v>
          </cell>
          <cell r="L668" t="str">
            <v>Contract Cleaning</v>
          </cell>
        </row>
        <row r="669">
          <cell r="A669" t="str">
            <v>0000260626</v>
          </cell>
          <cell r="B669" t="str">
            <v>12 Sep 2019</v>
          </cell>
          <cell r="D669" t="str">
            <v>0000260626</v>
          </cell>
          <cell r="F669" t="str">
            <v>SUBEC WIPING SOLUTIONS LTD</v>
          </cell>
          <cell r="H669">
            <v>1316.67</v>
          </cell>
          <cell r="J669" t="str">
            <v>Pinnacle Cleaning Contract</v>
          </cell>
          <cell r="L669" t="str">
            <v>Contract Cleaning</v>
          </cell>
        </row>
        <row r="670">
          <cell r="A670" t="str">
            <v>0000260627</v>
          </cell>
          <cell r="B670" t="str">
            <v>12 Sep 2019</v>
          </cell>
          <cell r="D670" t="str">
            <v>0000260627</v>
          </cell>
          <cell r="F670" t="str">
            <v>SUBEC WIPING SOLUTIONS LTD</v>
          </cell>
          <cell r="H670">
            <v>404.55</v>
          </cell>
          <cell r="J670" t="str">
            <v>Pinnacle Cleaning Contract</v>
          </cell>
          <cell r="L670" t="str">
            <v>Contract Cleaning</v>
          </cell>
        </row>
        <row r="671">
          <cell r="A671" t="str">
            <v>0000260628</v>
          </cell>
          <cell r="B671" t="str">
            <v>19 Sep 2019</v>
          </cell>
          <cell r="D671" t="str">
            <v>0000260628</v>
          </cell>
          <cell r="F671" t="str">
            <v>SUBEC WIPING SOLUTIONS LTD</v>
          </cell>
          <cell r="H671">
            <v>315.60000000000002</v>
          </cell>
          <cell r="J671" t="str">
            <v>Pinnacle Cleaning Contract</v>
          </cell>
          <cell r="L671" t="str">
            <v>Contract Cleaning</v>
          </cell>
        </row>
        <row r="672">
          <cell r="A672" t="str">
            <v>0000260649</v>
          </cell>
          <cell r="B672" t="str">
            <v>19 Sep 2019</v>
          </cell>
          <cell r="D672" t="str">
            <v>0000260649</v>
          </cell>
          <cell r="F672" t="str">
            <v>MEGA ARUMUGAM</v>
          </cell>
          <cell r="H672">
            <v>350</v>
          </cell>
          <cell r="J672" t="str">
            <v>Taxi Licences</v>
          </cell>
          <cell r="L672" t="str">
            <v>Payments Miscellaneous</v>
          </cell>
        </row>
        <row r="673">
          <cell r="A673" t="str">
            <v>0000260651</v>
          </cell>
          <cell r="B673" t="str">
            <v>12 Sep 2019</v>
          </cell>
          <cell r="D673" t="str">
            <v>0000260651</v>
          </cell>
          <cell r="F673" t="str">
            <v>MOTION PEOPLE LIMITED</v>
          </cell>
          <cell r="H673">
            <v>1735.89</v>
          </cell>
          <cell r="J673" t="str">
            <v>Refuse Collection</v>
          </cell>
          <cell r="L673" t="str">
            <v>Hired Staff</v>
          </cell>
        </row>
        <row r="674">
          <cell r="A674" t="str">
            <v>0000260652</v>
          </cell>
          <cell r="B674" t="str">
            <v>12 Sep 2019</v>
          </cell>
          <cell r="D674" t="str">
            <v>0000260652</v>
          </cell>
          <cell r="F674" t="str">
            <v>CHRIS SIDDONS BUILDING &amp; PROPERTY REPAIR</v>
          </cell>
          <cell r="H674">
            <v>4985</v>
          </cell>
          <cell r="J674" t="str">
            <v>Disabled Adaptations</v>
          </cell>
          <cell r="L674" t="str">
            <v>Plumbing repairs &amp; maint</v>
          </cell>
        </row>
        <row r="675">
          <cell r="A675" t="str">
            <v>0000260653</v>
          </cell>
          <cell r="B675" t="str">
            <v>26 Sep 2019</v>
          </cell>
          <cell r="D675" t="str">
            <v>0000260653</v>
          </cell>
          <cell r="F675" t="str">
            <v>MELTON BOROUGH COUNCIL</v>
          </cell>
          <cell r="H675">
            <v>7500</v>
          </cell>
          <cell r="J675" t="str">
            <v>Senior Management Team</v>
          </cell>
          <cell r="L675" t="str">
            <v>Professional Services</v>
          </cell>
        </row>
        <row r="676">
          <cell r="A676" t="str">
            <v>0000260654</v>
          </cell>
          <cell r="B676" t="str">
            <v>19 Sep 2019</v>
          </cell>
          <cell r="D676" t="str">
            <v>0000260654</v>
          </cell>
          <cell r="F676" t="str">
            <v>PRATT &amp; CHESTERTON ELEC LTD</v>
          </cell>
          <cell r="H676">
            <v>643.79999999999995</v>
          </cell>
          <cell r="J676" t="str">
            <v>Structural Maintenance</v>
          </cell>
          <cell r="L676" t="str">
            <v>Cyclical (Service Buildings)</v>
          </cell>
        </row>
        <row r="677">
          <cell r="A677" t="str">
            <v>0000260658</v>
          </cell>
          <cell r="B677" t="str">
            <v>19 Sep 2019</v>
          </cell>
          <cell r="D677" t="str">
            <v>0000260658</v>
          </cell>
          <cell r="F677" t="str">
            <v>PAGEGROUP</v>
          </cell>
          <cell r="H677">
            <v>1380</v>
          </cell>
          <cell r="J677" t="str">
            <v>Pinnacle Cleaning Contract</v>
          </cell>
          <cell r="L677" t="str">
            <v>Salaries</v>
          </cell>
        </row>
        <row r="678">
          <cell r="A678" t="str">
            <v>0000260659</v>
          </cell>
          <cell r="B678" t="str">
            <v>19 Sep 2019</v>
          </cell>
          <cell r="D678" t="str">
            <v>0000260659</v>
          </cell>
          <cell r="F678" t="str">
            <v>QS RECRUITMENT LTD</v>
          </cell>
          <cell r="H678">
            <v>1218.9100000000001</v>
          </cell>
          <cell r="J678" t="str">
            <v>Refuse Collection</v>
          </cell>
          <cell r="L678" t="str">
            <v>Hired Staff</v>
          </cell>
        </row>
        <row r="679">
          <cell r="A679" t="str">
            <v>0000260669</v>
          </cell>
          <cell r="B679" t="str">
            <v>26 Sep 2019</v>
          </cell>
          <cell r="D679" t="str">
            <v>0000260669</v>
          </cell>
          <cell r="F679" t="str">
            <v>PRATT &amp; CHESTERTON ELEC LTD</v>
          </cell>
          <cell r="H679">
            <v>426</v>
          </cell>
          <cell r="J679" t="str">
            <v>Void Property Repairs</v>
          </cell>
          <cell r="L679" t="str">
            <v>Electrical repairs &amp; maint</v>
          </cell>
        </row>
        <row r="680">
          <cell r="A680" t="str">
            <v>0000260670</v>
          </cell>
          <cell r="B680" t="str">
            <v>26 Sep 2019</v>
          </cell>
          <cell r="D680" t="str">
            <v>0000260670</v>
          </cell>
          <cell r="F680" t="str">
            <v>PRATT &amp; CHESTERTON ELEC LTD</v>
          </cell>
          <cell r="H680">
            <v>410.3</v>
          </cell>
          <cell r="J680" t="str">
            <v>Void Property Repairs</v>
          </cell>
          <cell r="L680" t="str">
            <v>Electrical repairs &amp; maint</v>
          </cell>
        </row>
        <row r="681">
          <cell r="A681" t="str">
            <v>0000260671</v>
          </cell>
          <cell r="B681" t="str">
            <v>26 Sep 2019</v>
          </cell>
          <cell r="D681" t="str">
            <v>0000260671</v>
          </cell>
          <cell r="F681" t="str">
            <v>PRATT &amp; CHESTERTON ELEC LTD</v>
          </cell>
          <cell r="H681">
            <v>491</v>
          </cell>
          <cell r="J681" t="str">
            <v>Void Property Repairs</v>
          </cell>
          <cell r="L681" t="str">
            <v>Electrical repairs &amp; maint</v>
          </cell>
        </row>
        <row r="682">
          <cell r="A682" t="str">
            <v>0000260675</v>
          </cell>
          <cell r="B682" t="str">
            <v>26 Sep 2019</v>
          </cell>
          <cell r="D682" t="str">
            <v>0000260675</v>
          </cell>
          <cell r="F682" t="str">
            <v>PRATT &amp; CHESTERTON ELEC LTD</v>
          </cell>
          <cell r="H682">
            <v>331.8</v>
          </cell>
          <cell r="J682" t="str">
            <v>Void Property Repairs</v>
          </cell>
          <cell r="L682" t="str">
            <v>Electrical repairs &amp; maint</v>
          </cell>
        </row>
        <row r="683">
          <cell r="A683" t="str">
            <v>0000260676</v>
          </cell>
          <cell r="B683" t="str">
            <v>26 Sep 2019</v>
          </cell>
          <cell r="D683" t="str">
            <v>0000260676</v>
          </cell>
          <cell r="F683" t="str">
            <v>PRATT &amp; CHESTERTON ELEC LTD</v>
          </cell>
          <cell r="H683">
            <v>656</v>
          </cell>
          <cell r="J683" t="str">
            <v>Void Property Repairs</v>
          </cell>
          <cell r="L683" t="str">
            <v>Electrical repairs &amp; maint</v>
          </cell>
        </row>
        <row r="684">
          <cell r="A684" t="str">
            <v>0000260678</v>
          </cell>
          <cell r="B684" t="str">
            <v>26 Sep 2019</v>
          </cell>
          <cell r="D684" t="str">
            <v>0000260678</v>
          </cell>
          <cell r="F684" t="str">
            <v>PRATT &amp; CHESTERTON ELEC LTD</v>
          </cell>
          <cell r="H684">
            <v>610</v>
          </cell>
          <cell r="J684" t="str">
            <v>Void Property Repairs</v>
          </cell>
          <cell r="L684" t="str">
            <v>Electrical repairs &amp; maint</v>
          </cell>
        </row>
        <row r="685">
          <cell r="A685" t="str">
            <v>0000260679</v>
          </cell>
          <cell r="B685" t="str">
            <v>19 Sep 2019</v>
          </cell>
          <cell r="D685" t="str">
            <v>0000260679</v>
          </cell>
          <cell r="F685" t="str">
            <v>F G MOSS &amp; SON</v>
          </cell>
          <cell r="H685">
            <v>279.88</v>
          </cell>
          <cell r="J685" t="str">
            <v>King Street Flats</v>
          </cell>
          <cell r="L685" t="str">
            <v>Structural repairs &amp; maint</v>
          </cell>
        </row>
        <row r="686">
          <cell r="A686" t="str">
            <v>0000260680</v>
          </cell>
          <cell r="B686" t="str">
            <v>26 Sep 2019</v>
          </cell>
          <cell r="D686" t="str">
            <v>0000260680</v>
          </cell>
          <cell r="F686" t="str">
            <v>F G MOSS &amp; SON</v>
          </cell>
          <cell r="H686">
            <v>1170</v>
          </cell>
          <cell r="J686" t="str">
            <v>Void Property Repairs</v>
          </cell>
          <cell r="L686" t="str">
            <v>Structural repairs &amp; maint</v>
          </cell>
        </row>
        <row r="687">
          <cell r="A687" t="str">
            <v>0000260681</v>
          </cell>
          <cell r="B687" t="str">
            <v>26 Sep 2019</v>
          </cell>
          <cell r="D687" t="str">
            <v>0000260681</v>
          </cell>
          <cell r="F687" t="str">
            <v>F G MOSS &amp; SON</v>
          </cell>
          <cell r="H687">
            <v>1235</v>
          </cell>
          <cell r="J687" t="str">
            <v>General Repairs</v>
          </cell>
          <cell r="L687" t="str">
            <v>Joinery</v>
          </cell>
        </row>
        <row r="688">
          <cell r="A688" t="str">
            <v>0000260684</v>
          </cell>
          <cell r="B688" t="str">
            <v>26 Sep 2019</v>
          </cell>
          <cell r="D688" t="str">
            <v>0000260684</v>
          </cell>
          <cell r="F688" t="str">
            <v>F G MOSS &amp; SON</v>
          </cell>
          <cell r="H688">
            <v>1215</v>
          </cell>
          <cell r="J688" t="str">
            <v>General Repairs</v>
          </cell>
          <cell r="L688" t="str">
            <v>External site repairs &amp; maint</v>
          </cell>
        </row>
        <row r="689">
          <cell r="A689" t="str">
            <v>0000260685</v>
          </cell>
          <cell r="B689" t="str">
            <v>26 Sep 2019</v>
          </cell>
          <cell r="D689" t="str">
            <v>0000260685</v>
          </cell>
          <cell r="F689" t="str">
            <v>F G MOSS &amp; SON</v>
          </cell>
          <cell r="H689">
            <v>901.5</v>
          </cell>
          <cell r="J689" t="str">
            <v>Bennett Way Flats</v>
          </cell>
          <cell r="L689" t="str">
            <v>Structural repairs &amp; maint</v>
          </cell>
        </row>
        <row r="690">
          <cell r="A690" t="str">
            <v>0000260686</v>
          </cell>
          <cell r="B690" t="str">
            <v>19 Sep 2019</v>
          </cell>
          <cell r="D690" t="str">
            <v>0000260686</v>
          </cell>
          <cell r="F690" t="str">
            <v>F G MOSS &amp; SON</v>
          </cell>
          <cell r="H690">
            <v>352.5</v>
          </cell>
          <cell r="J690" t="str">
            <v>Bennett Way Flats</v>
          </cell>
          <cell r="L690" t="str">
            <v>Joinery</v>
          </cell>
        </row>
        <row r="691">
          <cell r="A691" t="str">
            <v>0000260688</v>
          </cell>
          <cell r="B691" t="str">
            <v>19 Sep 2019</v>
          </cell>
          <cell r="D691" t="str">
            <v>0000260688</v>
          </cell>
          <cell r="F691" t="str">
            <v>PREMIER MOBILITY (UK) LIMITED</v>
          </cell>
          <cell r="H691">
            <v>1191</v>
          </cell>
          <cell r="J691" t="str">
            <v>Adaptations for Disabled Perso</v>
          </cell>
          <cell r="L691" t="str">
            <v>Electrical repairs &amp; maint</v>
          </cell>
        </row>
        <row r="692">
          <cell r="A692" t="str">
            <v>0000260689</v>
          </cell>
          <cell r="B692" t="str">
            <v>26 Sep 2019</v>
          </cell>
          <cell r="D692" t="str">
            <v>0000260689</v>
          </cell>
          <cell r="F692" t="str">
            <v>F G MOSS &amp; SON</v>
          </cell>
          <cell r="H692">
            <v>262.88</v>
          </cell>
          <cell r="J692" t="str">
            <v>General Repairs</v>
          </cell>
          <cell r="L692" t="str">
            <v>Premises Repair Contractors</v>
          </cell>
        </row>
        <row r="693">
          <cell r="A693" t="str">
            <v>0000260690</v>
          </cell>
          <cell r="B693" t="str">
            <v>26 Sep 2019</v>
          </cell>
          <cell r="D693" t="str">
            <v>0000260690</v>
          </cell>
          <cell r="F693" t="str">
            <v>INSULATION&amp;ENVIRONMENT SERV LTD</v>
          </cell>
          <cell r="H693">
            <v>1530</v>
          </cell>
          <cell r="J693" t="str">
            <v>General Planned Maintenance</v>
          </cell>
          <cell r="L693" t="str">
            <v>Asbestos Remedial Works</v>
          </cell>
        </row>
        <row r="694">
          <cell r="A694" t="str">
            <v>0000260692</v>
          </cell>
          <cell r="B694" t="str">
            <v>26 Sep 2019</v>
          </cell>
          <cell r="D694" t="str">
            <v>0000260692</v>
          </cell>
          <cell r="F694" t="str">
            <v>F G MOSS &amp; SON</v>
          </cell>
          <cell r="H694">
            <v>309.13</v>
          </cell>
          <cell r="J694" t="str">
            <v>General Repairs</v>
          </cell>
          <cell r="L694" t="str">
            <v>Structural repairs &amp; maint</v>
          </cell>
        </row>
        <row r="695">
          <cell r="A695" t="str">
            <v>0000260693</v>
          </cell>
          <cell r="B695" t="str">
            <v>26 Sep 2019</v>
          </cell>
          <cell r="D695" t="str">
            <v>0000260693</v>
          </cell>
          <cell r="F695" t="str">
            <v>GAS ADVISORY SERVICES LTD</v>
          </cell>
          <cell r="H695">
            <v>297.5</v>
          </cell>
          <cell r="J695" t="str">
            <v>Service Repair Contract</v>
          </cell>
          <cell r="L695" t="str">
            <v>Gas repairs &amp; maint</v>
          </cell>
        </row>
        <row r="696">
          <cell r="A696" t="str">
            <v>0000260697</v>
          </cell>
          <cell r="B696" t="str">
            <v>26 Sep 2019</v>
          </cell>
          <cell r="D696" t="str">
            <v>0000260697</v>
          </cell>
          <cell r="F696" t="str">
            <v>F G MOSS &amp; SON</v>
          </cell>
          <cell r="H696">
            <v>336.88</v>
          </cell>
          <cell r="J696" t="str">
            <v>General Repairs</v>
          </cell>
          <cell r="L696" t="str">
            <v>Premises Repair Contractors</v>
          </cell>
        </row>
        <row r="697">
          <cell r="A697" t="str">
            <v>0000260702</v>
          </cell>
          <cell r="B697" t="str">
            <v>26 Sep 2019</v>
          </cell>
          <cell r="D697" t="str">
            <v>0000260702</v>
          </cell>
          <cell r="F697" t="str">
            <v>PRATT &amp; CHESTERTON ELEC LTD</v>
          </cell>
          <cell r="H697">
            <v>287.60000000000002</v>
          </cell>
          <cell r="J697" t="str">
            <v>General Repairs</v>
          </cell>
          <cell r="L697" t="str">
            <v>Electrical repairs &amp; maint</v>
          </cell>
        </row>
        <row r="698">
          <cell r="A698" t="str">
            <v>0000260705</v>
          </cell>
          <cell r="B698" t="str">
            <v>26 Sep 2019</v>
          </cell>
          <cell r="D698" t="str">
            <v>0000260705</v>
          </cell>
          <cell r="F698" t="str">
            <v>PRATT &amp; CHESTERTON ELEC LTD</v>
          </cell>
          <cell r="H698">
            <v>365</v>
          </cell>
          <cell r="J698" t="str">
            <v>Churchill Close Flats</v>
          </cell>
          <cell r="L698" t="str">
            <v>Electrical repairs &amp; maint</v>
          </cell>
        </row>
        <row r="699">
          <cell r="A699" t="str">
            <v>0000260708</v>
          </cell>
          <cell r="B699" t="str">
            <v>19 Sep 2019</v>
          </cell>
          <cell r="D699" t="str">
            <v>0000260708</v>
          </cell>
          <cell r="F699" t="str">
            <v>SAM METCALF TREES AND LANDSCAPING</v>
          </cell>
          <cell r="H699">
            <v>3095</v>
          </cell>
          <cell r="J699" t="str">
            <v>Oadby Cemetery</v>
          </cell>
          <cell r="L699" t="str">
            <v>Premises Repair Contractors</v>
          </cell>
        </row>
        <row r="700">
          <cell r="A700" t="str">
            <v>0000260709</v>
          </cell>
          <cell r="B700" t="str">
            <v>19 Sep 2019</v>
          </cell>
          <cell r="D700" t="str">
            <v>0000260709</v>
          </cell>
          <cell r="F700" t="str">
            <v>SAM METCALF TREES AND LANDSCAPING</v>
          </cell>
          <cell r="H700">
            <v>2945</v>
          </cell>
          <cell r="J700" t="str">
            <v>Oadby Cemetery</v>
          </cell>
          <cell r="L700" t="str">
            <v>Premises Repair Contractors</v>
          </cell>
        </row>
        <row r="701">
          <cell r="A701" t="str">
            <v>0000260710</v>
          </cell>
          <cell r="B701" t="str">
            <v>26 Sep 2019</v>
          </cell>
          <cell r="D701" t="str">
            <v>0000260710</v>
          </cell>
          <cell r="F701" t="str">
            <v>PRATT &amp; CHESTERTON ELEC LTD</v>
          </cell>
          <cell r="H701">
            <v>365</v>
          </cell>
          <cell r="J701" t="str">
            <v>General Repairs</v>
          </cell>
          <cell r="L701" t="str">
            <v>Electrical repairs &amp; maint</v>
          </cell>
        </row>
        <row r="702">
          <cell r="A702" t="str">
            <v>0000260715</v>
          </cell>
          <cell r="B702" t="str">
            <v>19 Sep 2019</v>
          </cell>
          <cell r="D702" t="str">
            <v>0000260715</v>
          </cell>
          <cell r="F702" t="str">
            <v>ROYAL MAIL GROUP LTD</v>
          </cell>
          <cell r="H702">
            <v>1056.42</v>
          </cell>
          <cell r="J702" t="str">
            <v>Register of Electors</v>
          </cell>
          <cell r="L702" t="str">
            <v>Postage</v>
          </cell>
        </row>
        <row r="703">
          <cell r="A703" t="str">
            <v>0000260717</v>
          </cell>
          <cell r="B703" t="str">
            <v>19 Sep 2019</v>
          </cell>
          <cell r="D703" t="str">
            <v>0000260717</v>
          </cell>
          <cell r="F703" t="str">
            <v xml:space="preserve">VENN GROUP </v>
          </cell>
          <cell r="H703">
            <v>1148.25</v>
          </cell>
          <cell r="J703" t="str">
            <v>General Repairs</v>
          </cell>
          <cell r="L703" t="str">
            <v>Hired Staff</v>
          </cell>
        </row>
        <row r="704">
          <cell r="A704" t="str">
            <v>0000260719</v>
          </cell>
          <cell r="B704" t="str">
            <v>19 Sep 2019</v>
          </cell>
          <cell r="D704" t="str">
            <v>0000260719</v>
          </cell>
          <cell r="F704" t="str">
            <v>IDOX SOFTWARE LIMITED</v>
          </cell>
          <cell r="H704">
            <v>825.6</v>
          </cell>
          <cell r="J704" t="str">
            <v>ICT Section</v>
          </cell>
          <cell r="L704" t="str">
            <v>Computer Software</v>
          </cell>
        </row>
        <row r="705">
          <cell r="A705" t="str">
            <v>0000260726</v>
          </cell>
          <cell r="B705" t="str">
            <v>19 Sep 2019</v>
          </cell>
          <cell r="D705" t="str">
            <v>0000260726</v>
          </cell>
          <cell r="F705" t="str">
            <v>COLLEGE GARTH LIMITED</v>
          </cell>
          <cell r="H705">
            <v>591.25</v>
          </cell>
          <cell r="J705" t="str">
            <v>Dog Control Service</v>
          </cell>
          <cell r="L705" t="str">
            <v>Dog Control Service</v>
          </cell>
        </row>
        <row r="706">
          <cell r="A706" t="str">
            <v>0000260734</v>
          </cell>
          <cell r="B706" t="str">
            <v>19 Sep 2019</v>
          </cell>
          <cell r="D706" t="str">
            <v>0000260734</v>
          </cell>
          <cell r="F706" t="str">
            <v xml:space="preserve">SOUTH WARWICKSHIRE NHS </v>
          </cell>
          <cell r="H706">
            <v>34425</v>
          </cell>
          <cell r="J706" t="str">
            <v>Internal Audit</v>
          </cell>
          <cell r="L706" t="str">
            <v>Other External Fees</v>
          </cell>
        </row>
        <row r="707">
          <cell r="A707" t="str">
            <v>0000260735</v>
          </cell>
          <cell r="B707" t="str">
            <v>19 Sep 2019</v>
          </cell>
          <cell r="D707" t="str">
            <v>0000260735</v>
          </cell>
          <cell r="F707" t="str">
            <v>EURO LABEL PRINTERS</v>
          </cell>
          <cell r="H707">
            <v>882.92</v>
          </cell>
          <cell r="J707" t="str">
            <v>Garden Waste Collection</v>
          </cell>
          <cell r="L707" t="str">
            <v>Printing &amp; Stationery</v>
          </cell>
        </row>
        <row r="708">
          <cell r="A708" t="str">
            <v>0000260736</v>
          </cell>
          <cell r="B708" t="str">
            <v>19 Sep 2019</v>
          </cell>
          <cell r="D708" t="str">
            <v>0000260736</v>
          </cell>
          <cell r="F708" t="str">
            <v>JAMES ANDREWS RECRUITMENT SOLUTIONS</v>
          </cell>
          <cell r="H708">
            <v>2330</v>
          </cell>
          <cell r="J708" t="str">
            <v>ICT Section</v>
          </cell>
          <cell r="L708" t="str">
            <v>LICPT Telephony Project</v>
          </cell>
        </row>
        <row r="709">
          <cell r="A709" t="str">
            <v>0000260737</v>
          </cell>
          <cell r="B709" t="str">
            <v>19 Sep 2019</v>
          </cell>
          <cell r="D709" t="str">
            <v>0000260737</v>
          </cell>
          <cell r="F709" t="str">
            <v>MATTHEWS AND TANNERT LTD</v>
          </cell>
          <cell r="H709">
            <v>150953.9</v>
          </cell>
          <cell r="J709" t="str">
            <v>Kitchen Replacements Decent Ho</v>
          </cell>
          <cell r="L709" t="str">
            <v>Premises Repair Contractors</v>
          </cell>
        </row>
        <row r="710">
          <cell r="A710" t="str">
            <v>0000260738</v>
          </cell>
          <cell r="B710" t="str">
            <v>19 Sep 2019</v>
          </cell>
          <cell r="D710" t="str">
            <v>0000260738</v>
          </cell>
          <cell r="F710" t="str">
            <v>ELECTORAL REFORM SERVICES</v>
          </cell>
          <cell r="H710">
            <v>14767.06</v>
          </cell>
          <cell r="J710" t="str">
            <v>Election Expenses</v>
          </cell>
          <cell r="L710" t="str">
            <v>Printing &amp; Stationery</v>
          </cell>
        </row>
        <row r="711">
          <cell r="A711" t="str">
            <v>0000260739</v>
          </cell>
          <cell r="B711" t="str">
            <v>19 Sep 2019</v>
          </cell>
          <cell r="D711" t="str">
            <v>0000260739</v>
          </cell>
          <cell r="F711" t="str">
            <v>ELECTORAL REFORM SERVICES</v>
          </cell>
          <cell r="H711">
            <v>1956.5</v>
          </cell>
          <cell r="J711" t="str">
            <v>Election Expenses</v>
          </cell>
          <cell r="L711" t="str">
            <v>Printing &amp; Stationery</v>
          </cell>
        </row>
        <row r="712">
          <cell r="A712" t="str">
            <v>0000260746</v>
          </cell>
          <cell r="B712" t="str">
            <v>26 Sep 2019</v>
          </cell>
          <cell r="D712" t="str">
            <v>0000260746</v>
          </cell>
          <cell r="F712" t="str">
            <v>LLOYDS BUSINESS NETWORKS LTD</v>
          </cell>
          <cell r="H712">
            <v>868.12</v>
          </cell>
          <cell r="J712" t="str">
            <v>ICT Section</v>
          </cell>
          <cell r="L712" t="str">
            <v>Telephone Network Charges</v>
          </cell>
        </row>
        <row r="713">
          <cell r="A713" t="str">
            <v>0000260750</v>
          </cell>
          <cell r="B713" t="str">
            <v>19 Sep 2019</v>
          </cell>
          <cell r="D713" t="str">
            <v>0000260750</v>
          </cell>
          <cell r="F713" t="str">
            <v>GRANT THORNTON UK LLP</v>
          </cell>
          <cell r="H713">
            <v>8236</v>
          </cell>
          <cell r="J713" t="str">
            <v>Corporate Management</v>
          </cell>
          <cell r="L713" t="str">
            <v>Audit Fees</v>
          </cell>
        </row>
        <row r="714">
          <cell r="A714" t="str">
            <v>0000260752</v>
          </cell>
          <cell r="B714" t="str">
            <v>19 Sep 2019</v>
          </cell>
          <cell r="D714" t="str">
            <v>0000260752</v>
          </cell>
          <cell r="F714" t="str">
            <v>TRACTORPARTS.CO.UK LTD</v>
          </cell>
          <cell r="H714">
            <v>265.75</v>
          </cell>
          <cell r="J714" t="str">
            <v>FJ15 AWZ New Holland T4-105</v>
          </cell>
          <cell r="L714" t="str">
            <v>Vehicle &amp; Plant Repairs</v>
          </cell>
        </row>
        <row r="715">
          <cell r="A715" t="str">
            <v>0000260756</v>
          </cell>
          <cell r="B715" t="str">
            <v>19 Sep 2019</v>
          </cell>
          <cell r="D715" t="str">
            <v>0000260756</v>
          </cell>
          <cell r="F715" t="str">
            <v>MOTION PEOPLE LIMITED</v>
          </cell>
          <cell r="H715">
            <v>1379.44</v>
          </cell>
          <cell r="J715" t="str">
            <v>Refuse Collection</v>
          </cell>
          <cell r="L715" t="str">
            <v>Hired Staff</v>
          </cell>
        </row>
        <row r="716">
          <cell r="A716" t="str">
            <v>0000260757</v>
          </cell>
          <cell r="B716" t="str">
            <v>19 Sep 2019</v>
          </cell>
          <cell r="D716" t="str">
            <v>0000260757</v>
          </cell>
          <cell r="F716" t="str">
            <v>JAMES ANDREWS RECRUITMENT SOLUTIONS</v>
          </cell>
          <cell r="H716">
            <v>753.38</v>
          </cell>
          <cell r="J716" t="str">
            <v>General Repairs</v>
          </cell>
          <cell r="L716" t="str">
            <v>Hired Staff</v>
          </cell>
        </row>
        <row r="717">
          <cell r="A717" t="str">
            <v>0000260758</v>
          </cell>
          <cell r="B717" t="str">
            <v>19 Sep 2019</v>
          </cell>
          <cell r="D717" t="str">
            <v>0000260758</v>
          </cell>
          <cell r="F717" t="str">
            <v>MOTION PEOPLE LIMITED</v>
          </cell>
          <cell r="H717">
            <v>1922.78</v>
          </cell>
          <cell r="J717" t="str">
            <v>Recycling</v>
          </cell>
          <cell r="L717" t="str">
            <v>Hired Staff</v>
          </cell>
        </row>
        <row r="718">
          <cell r="A718" t="str">
            <v>0000260759</v>
          </cell>
          <cell r="B718" t="str">
            <v>26 Sep 2019</v>
          </cell>
          <cell r="D718" t="str">
            <v>0000260759</v>
          </cell>
          <cell r="F718" t="str">
            <v>PAUL MITCHELL ASSOCIATES</v>
          </cell>
          <cell r="H718">
            <v>1050</v>
          </cell>
          <cell r="J718" t="str">
            <v>Systems Administration</v>
          </cell>
          <cell r="L718" t="str">
            <v>Hired Staff</v>
          </cell>
        </row>
        <row r="719">
          <cell r="A719" t="str">
            <v>0000260760</v>
          </cell>
          <cell r="B719" t="str">
            <v>19 Sep 2019</v>
          </cell>
          <cell r="D719" t="str">
            <v>0000260760</v>
          </cell>
          <cell r="F719" t="str">
            <v>A &amp; C WEBER UK LTD</v>
          </cell>
          <cell r="H719">
            <v>4734.75</v>
          </cell>
          <cell r="J719" t="str">
            <v>Recycling Wheelie Bins</v>
          </cell>
          <cell r="L719" t="str">
            <v>New Equipment</v>
          </cell>
        </row>
        <row r="720">
          <cell r="A720" t="str">
            <v>0000260762</v>
          </cell>
          <cell r="B720" t="str">
            <v>19 Sep 2019</v>
          </cell>
          <cell r="D720" t="str">
            <v>0000260762</v>
          </cell>
          <cell r="F720" t="str">
            <v>BT  PAYMENT SERVICES LTD</v>
          </cell>
          <cell r="H720">
            <v>3842.79</v>
          </cell>
          <cell r="J720" t="str">
            <v>Telephone holding acc</v>
          </cell>
          <cell r="L720" t="str">
            <v>Telephone Bills</v>
          </cell>
        </row>
        <row r="721">
          <cell r="A721" t="str">
            <v>0000260764</v>
          </cell>
          <cell r="B721" t="str">
            <v>26 Sep 2019</v>
          </cell>
          <cell r="D721" t="str">
            <v>0000260764</v>
          </cell>
          <cell r="F721" t="str">
            <v>LIGHTING &amp; ILLUMINATION TECHNOLOGY</v>
          </cell>
          <cell r="H721">
            <v>6155</v>
          </cell>
          <cell r="J721" t="str">
            <v>Festive Lights</v>
          </cell>
          <cell r="L721" t="str">
            <v>New Equipment</v>
          </cell>
        </row>
        <row r="722">
          <cell r="A722" t="str">
            <v>0000260765</v>
          </cell>
          <cell r="B722" t="str">
            <v>19 Sep 2019</v>
          </cell>
          <cell r="D722" t="str">
            <v>0000260765</v>
          </cell>
          <cell r="F722" t="str">
            <v>THORN BAKER LTD</v>
          </cell>
          <cell r="H722">
            <v>403.2</v>
          </cell>
          <cell r="J722" t="str">
            <v>Refuse Collection</v>
          </cell>
          <cell r="L722" t="str">
            <v>Hired Staff</v>
          </cell>
        </row>
        <row r="723">
          <cell r="A723" t="str">
            <v>0000260769</v>
          </cell>
          <cell r="B723" t="str">
            <v>19 Sep 2019</v>
          </cell>
          <cell r="D723" t="str">
            <v>0000260769</v>
          </cell>
          <cell r="F723" t="str">
            <v>JAM PERSONNEL (MIDLANDS) LTD</v>
          </cell>
          <cell r="H723">
            <v>497.28</v>
          </cell>
          <cell r="J723" t="str">
            <v>Recycling</v>
          </cell>
          <cell r="L723" t="str">
            <v>Hired Staff</v>
          </cell>
        </row>
        <row r="724">
          <cell r="A724" t="str">
            <v>0000260772</v>
          </cell>
          <cell r="B724" t="str">
            <v>19 Sep 2019</v>
          </cell>
          <cell r="D724" t="str">
            <v>0000260772</v>
          </cell>
          <cell r="F724" t="str">
            <v>CIPFA BUSINESS LTD</v>
          </cell>
          <cell r="H724">
            <v>400</v>
          </cell>
          <cell r="J724" t="str">
            <v>Personnel Section</v>
          </cell>
          <cell r="L724" t="str">
            <v>Corporate Training</v>
          </cell>
        </row>
        <row r="725">
          <cell r="A725" t="str">
            <v>0000260777</v>
          </cell>
          <cell r="B725" t="str">
            <v>19 Sep 2019</v>
          </cell>
          <cell r="D725" t="str">
            <v>0000260777</v>
          </cell>
          <cell r="F725" t="str">
            <v>CIPFA</v>
          </cell>
          <cell r="H725">
            <v>1760</v>
          </cell>
          <cell r="J725" t="str">
            <v>Corporate Management</v>
          </cell>
          <cell r="L725" t="str">
            <v>Other External Fees</v>
          </cell>
        </row>
        <row r="726">
          <cell r="A726" t="str">
            <v>0000260779</v>
          </cell>
          <cell r="B726" t="str">
            <v>26 Sep 2019</v>
          </cell>
          <cell r="D726" t="str">
            <v>0000260779</v>
          </cell>
          <cell r="F726" t="str">
            <v>INSULATION&amp;ENVIRONMENT SERV LTD</v>
          </cell>
          <cell r="H726">
            <v>300</v>
          </cell>
          <cell r="J726" t="str">
            <v>General Planned Maintenance</v>
          </cell>
          <cell r="L726" t="str">
            <v>Asbestos Remedial Works</v>
          </cell>
        </row>
        <row r="727">
          <cell r="A727" t="str">
            <v>0000260781</v>
          </cell>
          <cell r="B727" t="str">
            <v>26 Sep 2019</v>
          </cell>
          <cell r="D727" t="str">
            <v>0000260781</v>
          </cell>
          <cell r="F727" t="str">
            <v>INSULATION&amp;ENVIRONMENT SERV LTD</v>
          </cell>
          <cell r="H727">
            <v>250</v>
          </cell>
          <cell r="J727" t="str">
            <v>General Planned Maintenance</v>
          </cell>
          <cell r="L727" t="str">
            <v>Asbestos Remedial Works</v>
          </cell>
        </row>
        <row r="728">
          <cell r="A728" t="str">
            <v>0000260782</v>
          </cell>
          <cell r="B728" t="str">
            <v>26 Sep 2019</v>
          </cell>
          <cell r="D728" t="str">
            <v>0000260782</v>
          </cell>
          <cell r="F728" t="str">
            <v>INSULATION&amp;ENVIRONMENT SERV LTD</v>
          </cell>
          <cell r="H728">
            <v>250</v>
          </cell>
          <cell r="J728" t="str">
            <v>General Planned Maintenance</v>
          </cell>
          <cell r="L728" t="str">
            <v>Asbestos Remedial Works</v>
          </cell>
        </row>
        <row r="729">
          <cell r="A729" t="str">
            <v>0000260785</v>
          </cell>
          <cell r="B729" t="str">
            <v>19 Sep 2019</v>
          </cell>
          <cell r="D729" t="str">
            <v>0000260785</v>
          </cell>
          <cell r="F729" t="str">
            <v>THE OYSTER PARTNERSHIP</v>
          </cell>
          <cell r="H729">
            <v>787.5</v>
          </cell>
          <cell r="J729" t="str">
            <v>Development Control</v>
          </cell>
          <cell r="L729" t="str">
            <v>Hired Staff</v>
          </cell>
        </row>
        <row r="730">
          <cell r="A730" t="str">
            <v>0000260786</v>
          </cell>
          <cell r="B730" t="str">
            <v>26 Sep 2019</v>
          </cell>
          <cell r="D730" t="str">
            <v>0000260786</v>
          </cell>
          <cell r="F730" t="str">
            <v>THE OYSTER PARTNERSHIP</v>
          </cell>
          <cell r="H730">
            <v>1036</v>
          </cell>
          <cell r="J730" t="str">
            <v>Housing Division</v>
          </cell>
          <cell r="L730" t="str">
            <v>Hired Staff</v>
          </cell>
        </row>
        <row r="731">
          <cell r="A731" t="str">
            <v>0000260787</v>
          </cell>
          <cell r="B731" t="str">
            <v>26 Sep 2019</v>
          </cell>
          <cell r="D731" t="str">
            <v>0000260787</v>
          </cell>
          <cell r="F731" t="str">
            <v>THE OYSTER PARTNERSHIP</v>
          </cell>
          <cell r="H731">
            <v>1036</v>
          </cell>
          <cell r="J731" t="str">
            <v>Housing Division</v>
          </cell>
          <cell r="L731" t="str">
            <v>Hired Staff</v>
          </cell>
        </row>
        <row r="732">
          <cell r="A732" t="str">
            <v>0000260788</v>
          </cell>
          <cell r="B732" t="str">
            <v>19 Sep 2019</v>
          </cell>
          <cell r="D732" t="str">
            <v>0000260788</v>
          </cell>
          <cell r="F732" t="str">
            <v>PAGEGROUP</v>
          </cell>
          <cell r="H732">
            <v>1875</v>
          </cell>
          <cell r="J732" t="str">
            <v>Decent Homes Missed/Refused</v>
          </cell>
          <cell r="L732" t="str">
            <v>Hired Staff</v>
          </cell>
        </row>
        <row r="733">
          <cell r="A733" t="str">
            <v>0000260792</v>
          </cell>
          <cell r="B733" t="str">
            <v>19 Sep 2019</v>
          </cell>
          <cell r="D733" t="str">
            <v>0000260792</v>
          </cell>
          <cell r="F733" t="str">
            <v>UK TELEMATICS LTD</v>
          </cell>
          <cell r="H733">
            <v>720</v>
          </cell>
          <cell r="J733" t="str">
            <v>Rechargeable Works Holding Acc</v>
          </cell>
          <cell r="L733" t="str">
            <v>Vehicle Tracking - Unallocated</v>
          </cell>
        </row>
        <row r="734">
          <cell r="A734" t="str">
            <v>0000260794</v>
          </cell>
          <cell r="B734" t="str">
            <v>19 Sep 2019</v>
          </cell>
          <cell r="D734" t="str">
            <v>0000260794</v>
          </cell>
          <cell r="F734" t="str">
            <v>JAMES ANDREWS RECRUITMENT SOLUTIONS</v>
          </cell>
          <cell r="H734">
            <v>758.5</v>
          </cell>
          <cell r="J734" t="str">
            <v>General Repairs</v>
          </cell>
          <cell r="L734" t="str">
            <v>Hired Staff</v>
          </cell>
        </row>
        <row r="735">
          <cell r="A735" t="str">
            <v>0000260796</v>
          </cell>
          <cell r="B735" t="str">
            <v>19 Sep 2019</v>
          </cell>
          <cell r="D735" t="str">
            <v>0000260796</v>
          </cell>
          <cell r="F735" t="str">
            <v>JAMES ANDREWS RECRUITMENT SOLUTIONS</v>
          </cell>
          <cell r="H735">
            <v>2330</v>
          </cell>
          <cell r="J735" t="str">
            <v>ICT Section</v>
          </cell>
          <cell r="L735" t="str">
            <v>LICPT Telephony Project</v>
          </cell>
        </row>
        <row r="736">
          <cell r="A736" t="str">
            <v>0000260797</v>
          </cell>
          <cell r="B736" t="str">
            <v>19 Sep 2019</v>
          </cell>
          <cell r="D736" t="str">
            <v>0000260797</v>
          </cell>
          <cell r="F736" t="str">
            <v>MOTION PEOPLE LIMITED</v>
          </cell>
          <cell r="H736">
            <v>1969.14</v>
          </cell>
          <cell r="J736" t="str">
            <v>Recycling Wheelie Bins</v>
          </cell>
          <cell r="L736" t="str">
            <v>New Equipment</v>
          </cell>
        </row>
        <row r="737">
          <cell r="A737" t="str">
            <v>0000260804</v>
          </cell>
          <cell r="B737" t="str">
            <v>26 Sep 2019</v>
          </cell>
          <cell r="D737" t="str">
            <v>0000260804</v>
          </cell>
          <cell r="F737" t="str">
            <v>MERTRUX LTD</v>
          </cell>
          <cell r="H737">
            <v>348.67</v>
          </cell>
          <cell r="J737" t="str">
            <v>PN68 RNV Mercedes Benz RCV</v>
          </cell>
          <cell r="L737" t="str">
            <v>Vehicle &amp; Plant Repairs</v>
          </cell>
        </row>
        <row r="738">
          <cell r="A738" t="str">
            <v>0000260809</v>
          </cell>
          <cell r="B738" t="str">
            <v>19 Sep 2019</v>
          </cell>
          <cell r="D738" t="str">
            <v>0000260809</v>
          </cell>
          <cell r="F738" t="str">
            <v>ACE APPOINTMENTS (MIDLANDS) LTD</v>
          </cell>
          <cell r="H738">
            <v>497.28</v>
          </cell>
          <cell r="J738" t="str">
            <v>Refuse Collection</v>
          </cell>
          <cell r="L738" t="str">
            <v>Hired Staff</v>
          </cell>
        </row>
        <row r="739">
          <cell r="A739" t="str">
            <v>0000260814</v>
          </cell>
          <cell r="B739" t="str">
            <v>26 Sep 2019</v>
          </cell>
          <cell r="D739" t="str">
            <v>0000260814</v>
          </cell>
          <cell r="F739" t="str">
            <v>QS RECRUITMENT LTD</v>
          </cell>
          <cell r="H739">
            <v>1389.72</v>
          </cell>
          <cell r="J739" t="str">
            <v>Refuse Collection</v>
          </cell>
          <cell r="L739" t="str">
            <v>Hired Staff</v>
          </cell>
        </row>
        <row r="740">
          <cell r="A740" t="str">
            <v>0000260830</v>
          </cell>
          <cell r="B740" t="str">
            <v>26 Sep 2019</v>
          </cell>
          <cell r="D740" t="str">
            <v>0000260830</v>
          </cell>
          <cell r="F740" t="str">
            <v>KEEP BRITAIN TIDY</v>
          </cell>
          <cell r="H740">
            <v>375</v>
          </cell>
          <cell r="J740" t="str">
            <v>Brocks Hill Country Park</v>
          </cell>
          <cell r="L740" t="str">
            <v>L&amp; Maint</v>
          </cell>
        </row>
        <row r="741">
          <cell r="A741" t="str">
            <v>0000260838</v>
          </cell>
          <cell r="B741" t="str">
            <v>26 Sep 2019</v>
          </cell>
          <cell r="D741" t="str">
            <v>0000260838</v>
          </cell>
          <cell r="F741" t="str">
            <v>THORN BAKER LTD</v>
          </cell>
          <cell r="H741">
            <v>302.39999999999998</v>
          </cell>
          <cell r="J741" t="str">
            <v>Refuse Collection</v>
          </cell>
          <cell r="L741" t="str">
            <v>Hired Staff</v>
          </cell>
        </row>
        <row r="742">
          <cell r="A742" t="str">
            <v>0000260843</v>
          </cell>
          <cell r="B742" t="str">
            <v>26 Sep 2019</v>
          </cell>
          <cell r="D742" t="str">
            <v>0000260843</v>
          </cell>
          <cell r="F742" t="str">
            <v xml:space="preserve">ANDREW &amp; ASHWELL LIMITED </v>
          </cell>
          <cell r="H742">
            <v>6293.54</v>
          </cell>
          <cell r="J742" t="str">
            <v>Customer Services</v>
          </cell>
          <cell r="L742" t="str">
            <v>Property Rents and Leases</v>
          </cell>
        </row>
        <row r="743">
          <cell r="A743" t="str">
            <v>0000260844</v>
          </cell>
          <cell r="B743" t="str">
            <v>26 Sep 2019</v>
          </cell>
          <cell r="D743" t="str">
            <v>0000260844</v>
          </cell>
          <cell r="F743" t="str">
            <v>A W HARGREAVES</v>
          </cell>
          <cell r="H743">
            <v>640</v>
          </cell>
          <cell r="J743" t="str">
            <v>Structural Maintenance</v>
          </cell>
          <cell r="L743" t="str">
            <v>Responsive Repairs - Service B</v>
          </cell>
        </row>
        <row r="744">
          <cell r="A744" t="str">
            <v>0000260846</v>
          </cell>
          <cell r="B744" t="str">
            <v>26 Sep 2019</v>
          </cell>
          <cell r="D744" t="str">
            <v>0000260846</v>
          </cell>
          <cell r="F744" t="str">
            <v>A W HARGREAVES</v>
          </cell>
          <cell r="H744">
            <v>650</v>
          </cell>
          <cell r="J744" t="str">
            <v>Borough Engineering</v>
          </cell>
          <cell r="L744" t="str">
            <v>Public Seats</v>
          </cell>
        </row>
        <row r="745">
          <cell r="A745" t="str">
            <v>0000260847</v>
          </cell>
          <cell r="B745" t="str">
            <v>26 Sep 2019</v>
          </cell>
          <cell r="D745" t="str">
            <v>0000260847</v>
          </cell>
          <cell r="F745" t="str">
            <v>A W HARGREAVES</v>
          </cell>
          <cell r="H745">
            <v>300</v>
          </cell>
          <cell r="J745" t="str">
            <v>Purchase Ledger Transfer Acc.</v>
          </cell>
          <cell r="L745" t="str">
            <v>Supplier Payment</v>
          </cell>
        </row>
        <row r="746">
          <cell r="A746" t="str">
            <v>0000260853</v>
          </cell>
          <cell r="B746" t="str">
            <v>26 Sep 2019</v>
          </cell>
          <cell r="D746" t="str">
            <v>0000260853</v>
          </cell>
          <cell r="F746" t="str">
            <v>SAM METCALF TREES AND LANDSCAPING</v>
          </cell>
          <cell r="H746">
            <v>550</v>
          </cell>
          <cell r="J746" t="str">
            <v>Grounds Maintenance Holding Ac</v>
          </cell>
          <cell r="L746" t="str">
            <v>Trees &amp; Plants</v>
          </cell>
        </row>
        <row r="747">
          <cell r="A747" t="str">
            <v>0000260854</v>
          </cell>
          <cell r="B747" t="str">
            <v>26 Sep 2019</v>
          </cell>
          <cell r="D747" t="str">
            <v>0000260854</v>
          </cell>
          <cell r="F747" t="str">
            <v>EDMUNDSON ELECTRICAL LTD</v>
          </cell>
          <cell r="H747">
            <v>336</v>
          </cell>
          <cell r="J747" t="str">
            <v>General Repairs</v>
          </cell>
          <cell r="L747" t="str">
            <v>Electrical repairs &amp; maint</v>
          </cell>
        </row>
        <row r="748">
          <cell r="A748" t="str">
            <v>0000260855</v>
          </cell>
          <cell r="B748" t="str">
            <v>26 Sep 2019</v>
          </cell>
          <cell r="D748" t="str">
            <v>0000260855</v>
          </cell>
          <cell r="F748" t="str">
            <v>PAUL MITCHELL ASSOCIATES</v>
          </cell>
          <cell r="H748">
            <v>1050</v>
          </cell>
          <cell r="J748" t="str">
            <v>Systems Administration</v>
          </cell>
          <cell r="L748" t="str">
            <v>Hired Staff</v>
          </cell>
        </row>
        <row r="749">
          <cell r="A749" t="str">
            <v>0000260857</v>
          </cell>
          <cell r="B749" t="str">
            <v>26 Sep 2019</v>
          </cell>
          <cell r="D749" t="str">
            <v>0000260857</v>
          </cell>
          <cell r="F749" t="str">
            <v>PAGEGROUP</v>
          </cell>
          <cell r="H749">
            <v>1875</v>
          </cell>
          <cell r="J749" t="str">
            <v>Decent Homes Missed/Refused</v>
          </cell>
          <cell r="L749" t="str">
            <v>Hired Staff</v>
          </cell>
        </row>
        <row r="750">
          <cell r="A750" t="str">
            <v>0000260861</v>
          </cell>
          <cell r="B750" t="str">
            <v>26 Sep 2019</v>
          </cell>
          <cell r="D750" t="str">
            <v>0000260861</v>
          </cell>
          <cell r="F750" t="str">
            <v>J E MORTEN LTD</v>
          </cell>
          <cell r="H750">
            <v>250</v>
          </cell>
          <cell r="J750" t="str">
            <v>Fleet Management Holding Code</v>
          </cell>
          <cell r="L750" t="str">
            <v>Equipment Tools &amp; Materials</v>
          </cell>
        </row>
        <row r="751">
          <cell r="A751" t="str">
            <v>0000260864</v>
          </cell>
          <cell r="B751" t="str">
            <v>26 Sep 2019</v>
          </cell>
          <cell r="D751" t="str">
            <v>0000260864</v>
          </cell>
          <cell r="F751" t="str">
            <v>ACORN MECHANICAL PIPEWORK SERVICES LTD</v>
          </cell>
          <cell r="H751">
            <v>76405.2</v>
          </cell>
          <cell r="J751" t="str">
            <v>Comm Heating System WPC</v>
          </cell>
          <cell r="L751" t="str">
            <v>Premises Repair Contractors</v>
          </cell>
        </row>
        <row r="752">
          <cell r="A752" t="str">
            <v>0000260870</v>
          </cell>
          <cell r="B752" t="str">
            <v>26 Sep 2019</v>
          </cell>
          <cell r="D752" t="str">
            <v>0000260870</v>
          </cell>
          <cell r="F752" t="str">
            <v>MARTIN LEE &amp; CO SOLICITORS</v>
          </cell>
          <cell r="H752">
            <v>640</v>
          </cell>
          <cell r="J752" t="str">
            <v>Legal and Admin Section</v>
          </cell>
          <cell r="L752" t="str">
            <v>Legal Fees</v>
          </cell>
        </row>
        <row r="753">
          <cell r="A753" t="str">
            <v>0000260874</v>
          </cell>
          <cell r="B753" t="str">
            <v>26 Sep 2019</v>
          </cell>
          <cell r="D753" t="str">
            <v>0000260874</v>
          </cell>
          <cell r="F753" t="str">
            <v>CIVICA UK LIMITED</v>
          </cell>
          <cell r="H753">
            <v>255.58</v>
          </cell>
          <cell r="J753" t="str">
            <v>Corporate Management</v>
          </cell>
          <cell r="L753" t="str">
            <v>Bank Charges</v>
          </cell>
        </row>
        <row r="754">
          <cell r="A754" t="str">
            <v>0000260895</v>
          </cell>
          <cell r="B754" t="str">
            <v>26 Sep 2019</v>
          </cell>
          <cell r="D754" t="str">
            <v>0000260895</v>
          </cell>
          <cell r="F754" t="str">
            <v xml:space="preserve">VENN GROUP </v>
          </cell>
          <cell r="H754">
            <v>1089.46</v>
          </cell>
          <cell r="J754" t="str">
            <v>General Repairs</v>
          </cell>
          <cell r="L754" t="str">
            <v>Hired Staff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753"/>
  <sheetViews>
    <sheetView tabSelected="1" topLeftCell="A5" zoomScale="85" zoomScaleNormal="85" workbookViewId="0">
      <pane ySplit="1" topLeftCell="A6" activePane="bottomLeft" state="frozen"/>
      <selection activeCell="A5" sqref="A5"/>
      <selection pane="bottomLeft" activeCell="E187" sqref="E187"/>
    </sheetView>
  </sheetViews>
  <sheetFormatPr defaultRowHeight="12.75" x14ac:dyDescent="0.2"/>
  <cols>
    <col min="1" max="1" width="12.5703125" style="1" customWidth="1"/>
    <col min="2" max="2" width="1.140625" style="1" customWidth="1"/>
    <col min="3" max="3" width="15.5703125" style="1" customWidth="1"/>
    <col min="4" max="4" width="1.140625" style="1" customWidth="1"/>
    <col min="5" max="5" width="49.85546875" style="1" bestFit="1" customWidth="1"/>
    <col min="6" max="6" width="1.140625" style="1" customWidth="1"/>
    <col min="7" max="7" width="11.140625" style="1" customWidth="1"/>
    <col min="8" max="8" width="1.140625" style="1" customWidth="1"/>
    <col min="9" max="9" width="30.5703125" style="1" customWidth="1"/>
    <col min="10" max="10" width="1.140625" style="1" customWidth="1"/>
    <col min="11" max="11" width="31.28515625" style="1" bestFit="1" customWidth="1"/>
    <col min="12" max="12" width="1.140625" style="1" customWidth="1"/>
    <col min="13" max="16384" width="9.140625" style="1"/>
  </cols>
  <sheetData>
    <row r="1" spans="1:11" x14ac:dyDescent="0.2">
      <c r="A1"/>
      <c r="B1"/>
      <c r="C1"/>
      <c r="D1"/>
      <c r="E1"/>
      <c r="F1"/>
      <c r="G1"/>
      <c r="H1"/>
      <c r="I1"/>
      <c r="J1"/>
      <c r="K1"/>
    </row>
    <row r="2" spans="1:11" ht="12.75" customHeight="1" x14ac:dyDescent="0.2">
      <c r="A2" s="2" t="str">
        <f>'[1]WP Summ'!B2</f>
        <v>INVOICES PAID 01 JULY 2019 TO 30 SEPTEMBER 2019 - GOODS AND SERVICES £250 AND OVER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">
      <c r="A4"/>
      <c r="B4"/>
      <c r="C4"/>
      <c r="D4"/>
      <c r="E4"/>
      <c r="F4"/>
      <c r="G4"/>
      <c r="H4"/>
      <c r="I4"/>
      <c r="J4"/>
      <c r="K4"/>
    </row>
    <row r="5" spans="1:11" ht="25.5" x14ac:dyDescent="0.2">
      <c r="A5" s="3" t="s">
        <v>0</v>
      </c>
      <c r="B5"/>
      <c r="C5" s="4" t="s">
        <v>1</v>
      </c>
      <c r="D5" s="5"/>
      <c r="E5" s="3" t="s">
        <v>2</v>
      </c>
      <c r="F5" s="6"/>
      <c r="G5" s="7" t="s">
        <v>3</v>
      </c>
      <c r="H5"/>
      <c r="I5" s="3" t="s">
        <v>4</v>
      </c>
      <c r="J5"/>
      <c r="K5" s="3" t="s">
        <v>5</v>
      </c>
    </row>
    <row r="6" spans="1:11" x14ac:dyDescent="0.2">
      <c r="A6" s="8" t="str">
        <f>VLOOKUP(C6,'[1]WP Summ'!A:L,2,FALSE)</f>
        <v>22 Aug 2019</v>
      </c>
      <c r="B6"/>
      <c r="C6" s="9" t="s">
        <v>6</v>
      </c>
      <c r="D6"/>
      <c r="E6" s="10" t="str">
        <f>VLOOKUP(C6,'[1]WP Summ'!A:L,6,FALSE)</f>
        <v>LINK CLIMATE SERVICES LTD</v>
      </c>
      <c r="F6" s="11"/>
      <c r="G6" s="12">
        <f>SUMIF('[1]WP Summ'!A:A,C6,'[1]WP Summ'!H:H)</f>
        <v>1228</v>
      </c>
      <c r="H6"/>
      <c r="I6" s="13" t="str">
        <f>VLOOKUP(C6,'[1]WP Summ'!A:J,10,FALSE)</f>
        <v>Marriott House Flats</v>
      </c>
      <c r="J6"/>
      <c r="K6" s="10" t="str">
        <f>VLOOKUP(C6,'[1]WP Summ'!A:M,12,FALSE)</f>
        <v>Gas repairs &amp; maint</v>
      </c>
    </row>
    <row r="7" spans="1:11" x14ac:dyDescent="0.2">
      <c r="A7" s="8" t="str">
        <f>VLOOKUP(C7,'[1]WP Summ'!A:L,2,FALSE)</f>
        <v>25 Jul 2019</v>
      </c>
      <c r="B7"/>
      <c r="C7" s="9" t="s">
        <v>7</v>
      </c>
      <c r="D7"/>
      <c r="E7" s="10" t="str">
        <f>VLOOKUP(C7,'[1]WP Summ'!A:L,6,FALSE)</f>
        <v>HUGHES DRIVER TRAINING LTD</v>
      </c>
      <c r="F7" s="11"/>
      <c r="G7" s="12">
        <f>SUMIF('[1]WP Summ'!A:A,C7,'[1]WP Summ'!H:H)</f>
        <v>1537.5</v>
      </c>
      <c r="H7"/>
      <c r="I7" s="13" t="str">
        <f>VLOOKUP(C7,'[1]WP Summ'!A:J,10,FALSE)</f>
        <v>Personnel Section</v>
      </c>
      <c r="J7"/>
      <c r="K7" s="10" t="str">
        <f>VLOOKUP(C7,'[1]WP Summ'!A:M,12,FALSE)</f>
        <v>Training Expenses</v>
      </c>
    </row>
    <row r="8" spans="1:11" x14ac:dyDescent="0.2">
      <c r="A8" s="8" t="str">
        <f>VLOOKUP(C8,'[1]WP Summ'!A:L,2,FALSE)</f>
        <v>04 Jul 2019</v>
      </c>
      <c r="B8"/>
      <c r="C8" s="9" t="s">
        <v>8</v>
      </c>
      <c r="D8"/>
      <c r="E8" s="10" t="str">
        <f>VLOOKUP(C8,'[1]WP Summ'!A:L,6,FALSE)</f>
        <v>BEAVER BUS</v>
      </c>
      <c r="F8" s="11"/>
      <c r="G8" s="12">
        <f>SUMIF('[1]WP Summ'!A:A,C8,'[1]WP Summ'!H:H)</f>
        <v>334</v>
      </c>
      <c r="H8"/>
      <c r="I8" s="13" t="str">
        <f>VLOOKUP(C8,'[1]WP Summ'!A:J,10,FALSE)</f>
        <v>LL18 PGE Isuzu 7.5T RCV</v>
      </c>
      <c r="J8"/>
      <c r="K8" s="10" t="str">
        <f>VLOOKUP(C8,'[1]WP Summ'!A:M,12,FALSE)</f>
        <v>M.O.T.Fees</v>
      </c>
    </row>
    <row r="9" spans="1:11" x14ac:dyDescent="0.2">
      <c r="A9" s="8" t="str">
        <f>VLOOKUP(C9,'[1]WP Summ'!A:L,2,FALSE)</f>
        <v>04 Jul 2019</v>
      </c>
      <c r="B9"/>
      <c r="C9" s="9" t="s">
        <v>9</v>
      </c>
      <c r="D9"/>
      <c r="E9" s="10" t="str">
        <f>VLOOKUP(C9,'[1]WP Summ'!A:L,6,FALSE)</f>
        <v>G4S CASH SOLUTIONS (UK) LTD</v>
      </c>
      <c r="F9" s="11"/>
      <c r="G9" s="12">
        <f>SUMIF('[1]WP Summ'!A:A,C9,'[1]WP Summ'!H:H)</f>
        <v>262.89</v>
      </c>
      <c r="H9"/>
      <c r="I9" s="13" t="str">
        <f>VLOOKUP(C9,'[1]WP Summ'!A:J,10,FALSE)</f>
        <v>Car Parks</v>
      </c>
      <c r="J9"/>
      <c r="K9" s="10" t="str">
        <f>VLOOKUP(C9,'[1]WP Summ'!A:M,12,FALSE)</f>
        <v>Other Contractors</v>
      </c>
    </row>
    <row r="10" spans="1:11" x14ac:dyDescent="0.2">
      <c r="A10" s="8" t="str">
        <f>VLOOKUP(C10,'[1]WP Summ'!A:L,2,FALSE)</f>
        <v>04 Jul 2019</v>
      </c>
      <c r="B10"/>
      <c r="C10" s="9" t="s">
        <v>10</v>
      </c>
      <c r="D10"/>
      <c r="E10" s="10" t="str">
        <f>VLOOKUP(C10,'[1]WP Summ'!A:L,6,FALSE)</f>
        <v>LOCAL GOVERNMENT ASSOCIATION</v>
      </c>
      <c r="F10" s="11"/>
      <c r="G10" s="12">
        <f>SUMIF('[1]WP Summ'!A:A,C10,'[1]WP Summ'!H:H)</f>
        <v>1090</v>
      </c>
      <c r="H10"/>
      <c r="I10" s="13" t="str">
        <f>VLOOKUP(C10,'[1]WP Summ'!A:J,10,FALSE)</f>
        <v>Senior Management Team</v>
      </c>
      <c r="J10"/>
      <c r="K10" s="10" t="str">
        <f>VLOOKUP(C10,'[1]WP Summ'!A:M,12,FALSE)</f>
        <v>Conference/Seminar Expenses</v>
      </c>
    </row>
    <row r="11" spans="1:11" x14ac:dyDescent="0.2">
      <c r="A11" s="8" t="str">
        <f>VLOOKUP(C11,'[1]WP Summ'!A:L,2,FALSE)</f>
        <v>25 Jul 2019</v>
      </c>
      <c r="B11"/>
      <c r="C11" s="9" t="s">
        <v>11</v>
      </c>
      <c r="D11"/>
      <c r="E11" s="10" t="str">
        <f>VLOOKUP(C11,'[1]WP Summ'!A:L,6,FALSE)</f>
        <v>G &amp; G SIGNS</v>
      </c>
      <c r="F11" s="11"/>
      <c r="G11" s="12">
        <f>SUMIF('[1]WP Summ'!A:A,C11,'[1]WP Summ'!H:H)</f>
        <v>488.95</v>
      </c>
      <c r="H11"/>
      <c r="I11" s="13" t="str">
        <f>VLOOKUP(C11,'[1]WP Summ'!A:J,10,FALSE)</f>
        <v>Borough Engineering</v>
      </c>
      <c r="J11"/>
      <c r="K11" s="10" t="str">
        <f>VLOOKUP(C11,'[1]WP Summ'!A:M,12,FALSE)</f>
        <v>Name Plates</v>
      </c>
    </row>
    <row r="12" spans="1:11" x14ac:dyDescent="0.2">
      <c r="A12" s="8" t="str">
        <f>VLOOKUP(C12,'[1]WP Summ'!A:L,2,FALSE)</f>
        <v>11 Jul 2019</v>
      </c>
      <c r="B12"/>
      <c r="C12" s="9" t="s">
        <v>12</v>
      </c>
      <c r="D12"/>
      <c r="E12" s="10" t="str">
        <f>VLOOKUP(C12,'[1]WP Summ'!A:L,6,FALSE)</f>
        <v>ENVIRO TECHNOLOGY SERVICES PLC</v>
      </c>
      <c r="F12" s="11"/>
      <c r="G12" s="12">
        <f>SUMIF('[1]WP Summ'!A:A,C12,'[1]WP Summ'!H:H)</f>
        <v>13117</v>
      </c>
      <c r="H12"/>
      <c r="I12" s="13" t="str">
        <f>VLOOKUP(C12,'[1]WP Summ'!A:J,10,FALSE)</f>
        <v>Environmental Protection</v>
      </c>
      <c r="J12"/>
      <c r="K12" s="10" t="str">
        <f>VLOOKUP(C12,'[1]WP Summ'!A:M,12,FALSE)</f>
        <v>Equipment Maint</v>
      </c>
    </row>
    <row r="13" spans="1:11" x14ac:dyDescent="0.2">
      <c r="A13" s="8" t="str">
        <f>VLOOKUP(C13,'[1]WP Summ'!A:L,2,FALSE)</f>
        <v>04 Jul 2019</v>
      </c>
      <c r="B13"/>
      <c r="C13" s="9" t="s">
        <v>13</v>
      </c>
      <c r="D13"/>
      <c r="E13" s="10" t="str">
        <f>VLOOKUP(C13,'[1]WP Summ'!A:L,6,FALSE)</f>
        <v>JAMES ANDREWS RECRUITMENT SOLUTIONS</v>
      </c>
      <c r="F13" s="11"/>
      <c r="G13" s="12">
        <f>SUMIF('[1]WP Summ'!A:A,C13,'[1]WP Summ'!H:H)</f>
        <v>597.52</v>
      </c>
      <c r="H13"/>
      <c r="I13" s="13" t="str">
        <f>VLOOKUP(C13,'[1]WP Summ'!A:J,10,FALSE)</f>
        <v>Housing Division</v>
      </c>
      <c r="J13"/>
      <c r="K13" s="10" t="str">
        <f>VLOOKUP(C13,'[1]WP Summ'!A:M,12,FALSE)</f>
        <v>Hired Staff</v>
      </c>
    </row>
    <row r="14" spans="1:11" x14ac:dyDescent="0.2">
      <c r="A14" s="8" t="str">
        <f>VLOOKUP(C14,'[1]WP Summ'!A:L,2,FALSE)</f>
        <v>15 Aug 2019</v>
      </c>
      <c r="B14"/>
      <c r="C14" s="9" t="s">
        <v>14</v>
      </c>
      <c r="D14"/>
      <c r="E14" s="10" t="str">
        <f>VLOOKUP(C14,'[1]WP Summ'!A:L,6,FALSE)</f>
        <v>G4S CASH SOLUTIONS (UK) LTD</v>
      </c>
      <c r="F14" s="11"/>
      <c r="G14" s="12">
        <f>SUMIF('[1]WP Summ'!A:A,C14,'[1]WP Summ'!H:H)</f>
        <v>262.89</v>
      </c>
      <c r="H14"/>
      <c r="I14" s="13" t="str">
        <f>VLOOKUP(C14,'[1]WP Summ'!A:J,10,FALSE)</f>
        <v>Car Parks</v>
      </c>
      <c r="J14"/>
      <c r="K14" s="10" t="str">
        <f>VLOOKUP(C14,'[1]WP Summ'!A:M,12,FALSE)</f>
        <v>Other Contractors</v>
      </c>
    </row>
    <row r="15" spans="1:11" x14ac:dyDescent="0.2">
      <c r="A15" s="8" t="str">
        <f>VLOOKUP(C15,'[1]WP Summ'!A:L,2,FALSE)</f>
        <v>01 Aug 2019</v>
      </c>
      <c r="B15"/>
      <c r="C15" s="9" t="s">
        <v>15</v>
      </c>
      <c r="D15"/>
      <c r="E15" s="10" t="str">
        <f>VLOOKUP(C15,'[1]WP Summ'!A:L,6,FALSE)</f>
        <v>NEOPOST LTD</v>
      </c>
      <c r="F15" s="11"/>
      <c r="G15" s="12">
        <f>SUMIF('[1]WP Summ'!A:A,C15,'[1]WP Summ'!H:H)</f>
        <v>436.47</v>
      </c>
      <c r="H15"/>
      <c r="I15" s="13" t="str">
        <f>VLOOKUP(C15,'[1]WP Summ'!A:J,10,FALSE)</f>
        <v>Postage Holding Account</v>
      </c>
      <c r="J15"/>
      <c r="K15" s="10" t="str">
        <f>VLOOKUP(C15,'[1]WP Summ'!A:M,12,FALSE)</f>
        <v>Printing &amp; Stationery</v>
      </c>
    </row>
    <row r="16" spans="1:11" x14ac:dyDescent="0.2">
      <c r="A16" s="8" t="str">
        <f>VLOOKUP(C16,'[1]WP Summ'!A:L,2,FALSE)</f>
        <v>04 Jul 2019</v>
      </c>
      <c r="B16"/>
      <c r="C16" s="9" t="s">
        <v>16</v>
      </c>
      <c r="D16"/>
      <c r="E16" s="10" t="str">
        <f>VLOOKUP(C16,'[1]WP Summ'!A:L,6,FALSE)</f>
        <v>WATER PLUS</v>
      </c>
      <c r="F16" s="11"/>
      <c r="G16" s="12">
        <f>SUMIF('[1]WP Summ'!A:A,C16,'[1]WP Summ'!H:H)</f>
        <v>445.55</v>
      </c>
      <c r="H16"/>
      <c r="I16" s="13" t="str">
        <f>VLOOKUP(C16,'[1]WP Summ'!A:J,10,FALSE)</f>
        <v>Sports Grounds</v>
      </c>
      <c r="J16"/>
      <c r="K16" s="10" t="str">
        <f>VLOOKUP(C16,'[1]WP Summ'!A:M,12,FALSE)</f>
        <v>Water</v>
      </c>
    </row>
    <row r="17" spans="1:11" x14ac:dyDescent="0.2">
      <c r="A17" s="8" t="str">
        <f>VLOOKUP(C17,'[1]WP Summ'!A:L,2,FALSE)</f>
        <v>11 Jul 2019</v>
      </c>
      <c r="B17"/>
      <c r="C17" s="9" t="s">
        <v>17</v>
      </c>
      <c r="D17"/>
      <c r="E17" s="10" t="str">
        <f>VLOOKUP(C17,'[1]WP Summ'!A:L,6,FALSE)</f>
        <v>ARVATO TRAINING SERVICES</v>
      </c>
      <c r="F17" s="11"/>
      <c r="G17" s="12">
        <f>SUMIF('[1]WP Summ'!A:A,C17,'[1]WP Summ'!H:H)</f>
        <v>1080</v>
      </c>
      <c r="H17"/>
      <c r="I17" s="13" t="str">
        <f>VLOOKUP(C17,'[1]WP Summ'!A:J,10,FALSE)</f>
        <v>NNDR</v>
      </c>
      <c r="J17"/>
      <c r="K17" s="10" t="str">
        <f>VLOOKUP(C17,'[1]WP Summ'!A:M,12,FALSE)</f>
        <v>Professional Services</v>
      </c>
    </row>
    <row r="18" spans="1:11" x14ac:dyDescent="0.2">
      <c r="A18" s="8" t="str">
        <f>VLOOKUP(C18,'[1]WP Summ'!A:L,2,FALSE)</f>
        <v>11 Jul 2019</v>
      </c>
      <c r="B18"/>
      <c r="C18" s="9" t="s">
        <v>18</v>
      </c>
      <c r="D18"/>
      <c r="E18" s="10" t="str">
        <f>VLOOKUP(C18,'[1]WP Summ'!A:L,6,FALSE)</f>
        <v>JAMES ANDREWS RECRUITMENT SOLUTIONS</v>
      </c>
      <c r="F18" s="11"/>
      <c r="G18" s="12">
        <f>SUMIF('[1]WP Summ'!A:A,C18,'[1]WP Summ'!H:H)</f>
        <v>1406</v>
      </c>
      <c r="H18"/>
      <c r="I18" s="13" t="str">
        <f>VLOOKUP(C18,'[1]WP Summ'!A:J,10,FALSE)</f>
        <v>Environmental health</v>
      </c>
      <c r="J18"/>
      <c r="K18" s="10" t="str">
        <f>VLOOKUP(C18,'[1]WP Summ'!A:M,12,FALSE)</f>
        <v>Hired Staff</v>
      </c>
    </row>
    <row r="19" spans="1:11" x14ac:dyDescent="0.2">
      <c r="A19" s="8" t="str">
        <f>VLOOKUP(C19,'[1]WP Summ'!A:L,2,FALSE)</f>
        <v>25 Jul 2019</v>
      </c>
      <c r="B19"/>
      <c r="C19" s="9" t="s">
        <v>19</v>
      </c>
      <c r="D19"/>
      <c r="E19" s="10" t="str">
        <f>VLOOKUP(C19,'[1]WP Summ'!A:L,6,FALSE)</f>
        <v>LEICESTERSHIRE COUNTY COUNCIL</v>
      </c>
      <c r="F19" s="11"/>
      <c r="G19" s="12">
        <f>SUMIF('[1]WP Summ'!A:A,C19,'[1]WP Summ'!H:H)</f>
        <v>467.12</v>
      </c>
      <c r="H19"/>
      <c r="I19" s="13" t="str">
        <f>VLOOKUP(C19,'[1]WP Summ'!A:J,10,FALSE)</f>
        <v>Sports &amp; PA Comm - Working Bud</v>
      </c>
      <c r="J19"/>
      <c r="K19" s="10" t="str">
        <f>VLOOKUP(C19,'[1]WP Summ'!A:M,12,FALSE)</f>
        <v>Grant/Loan Payments</v>
      </c>
    </row>
    <row r="20" spans="1:11" x14ac:dyDescent="0.2">
      <c r="A20" s="8" t="str">
        <f>VLOOKUP(C20,'[1]WP Summ'!A:L,2,FALSE)</f>
        <v>04 Jul 2019</v>
      </c>
      <c r="B20"/>
      <c r="C20" s="9" t="s">
        <v>20</v>
      </c>
      <c r="D20"/>
      <c r="E20" s="10" t="str">
        <f>VLOOKUP(C20,'[1]WP Summ'!A:L,6,FALSE)</f>
        <v>CLICK TRAVEL LIMITED</v>
      </c>
      <c r="F20" s="11"/>
      <c r="G20" s="12">
        <f>SUMIF('[1]WP Summ'!A:A,C20,'[1]WP Summ'!H:H)</f>
        <v>581.29999999999995</v>
      </c>
      <c r="H20"/>
      <c r="I20" s="13" t="str">
        <f>VLOOKUP(C20,'[1]WP Summ'!A:J,10,FALSE)</f>
        <v>Homelessness</v>
      </c>
      <c r="J20"/>
      <c r="K20" s="10" t="str">
        <f>VLOOKUP(C20,'[1]WP Summ'!A:M,12,FALSE)</f>
        <v>Emergency Accomodation</v>
      </c>
    </row>
    <row r="21" spans="1:11" x14ac:dyDescent="0.2">
      <c r="A21" s="8" t="str">
        <f>VLOOKUP(C21,'[1]WP Summ'!A:L,2,FALSE)</f>
        <v>04 Jul 2019</v>
      </c>
      <c r="B21"/>
      <c r="C21" s="9" t="s">
        <v>21</v>
      </c>
      <c r="D21"/>
      <c r="E21" s="10" t="str">
        <f>VLOOKUP(C21,'[1]WP Summ'!A:L,6,FALSE)</f>
        <v>COMMERCIAL LTD</v>
      </c>
      <c r="F21" s="11"/>
      <c r="G21" s="12">
        <f>SUMIF('[1]WP Summ'!A:A,C21,'[1]WP Summ'!H:H)</f>
        <v>259.89999999999998</v>
      </c>
      <c r="H21"/>
      <c r="I21" s="13" t="str">
        <f>VLOOKUP(C21,'[1]WP Summ'!A:J,10,FALSE)</f>
        <v>Stationery Holding Account</v>
      </c>
      <c r="J21"/>
      <c r="K21" s="10" t="str">
        <f>VLOOKUP(C21,'[1]WP Summ'!A:M,12,FALSE)</f>
        <v>Printing &amp; Stationery</v>
      </c>
    </row>
    <row r="22" spans="1:11" x14ac:dyDescent="0.2">
      <c r="A22" s="8" t="str">
        <f>VLOOKUP(C22,'[1]WP Summ'!A:L,2,FALSE)</f>
        <v>11 Jul 2019</v>
      </c>
      <c r="B22"/>
      <c r="C22" s="9" t="s">
        <v>22</v>
      </c>
      <c r="D22"/>
      <c r="E22" s="10" t="str">
        <f>VLOOKUP(C22,'[1]WP Summ'!A:L,6,FALSE)</f>
        <v>LIBERTY GAS GROUP</v>
      </c>
      <c r="F22" s="11"/>
      <c r="G22" s="12">
        <f>SUMIF('[1]WP Summ'!A:A,C22,'[1]WP Summ'!H:H)</f>
        <v>5680.08</v>
      </c>
      <c r="H22"/>
      <c r="I22" s="13" t="str">
        <f>VLOOKUP(C22,'[1]WP Summ'!A:J,10,FALSE)</f>
        <v>Service Repair Contract</v>
      </c>
      <c r="J22"/>
      <c r="K22" s="10" t="str">
        <f>VLOOKUP(C22,'[1]WP Summ'!A:M,12,FALSE)</f>
        <v>Gas repairs &amp; maint</v>
      </c>
    </row>
    <row r="23" spans="1:11" x14ac:dyDescent="0.2">
      <c r="A23" s="8" t="str">
        <f>VLOOKUP(C23,'[1]WP Summ'!A:L,2,FALSE)</f>
        <v>11 Jul 2019</v>
      </c>
      <c r="B23"/>
      <c r="C23" s="9" t="s">
        <v>23</v>
      </c>
      <c r="D23"/>
      <c r="E23" s="10" t="str">
        <f>VLOOKUP(C23,'[1]WP Summ'!A:L,6,FALSE)</f>
        <v>LIBERTY GAS GROUP</v>
      </c>
      <c r="F23" s="11"/>
      <c r="G23" s="12">
        <f>SUMIF('[1]WP Summ'!A:A,C23,'[1]WP Summ'!H:H)</f>
        <v>7607.76</v>
      </c>
      <c r="H23"/>
      <c r="I23" s="13" t="str">
        <f>VLOOKUP(C23,'[1]WP Summ'!A:J,10,FALSE)</f>
        <v>Service Repair Contract</v>
      </c>
      <c r="J23"/>
      <c r="K23" s="10" t="str">
        <f>VLOOKUP(C23,'[1]WP Summ'!A:M,12,FALSE)</f>
        <v>Gas repairs &amp; maint</v>
      </c>
    </row>
    <row r="24" spans="1:11" x14ac:dyDescent="0.2">
      <c r="A24" s="8" t="str">
        <f>VLOOKUP(C24,'[1]WP Summ'!A:L,2,FALSE)</f>
        <v>04 Jul 2019</v>
      </c>
      <c r="B24"/>
      <c r="C24" s="9" t="s">
        <v>24</v>
      </c>
      <c r="D24"/>
      <c r="E24" s="10" t="str">
        <f>VLOOKUP(C24,'[1]WP Summ'!A:L,6,FALSE)</f>
        <v>A W HARGREAVES</v>
      </c>
      <c r="F24" s="11"/>
      <c r="G24" s="12">
        <f>SUMIF('[1]WP Summ'!A:A,C24,'[1]WP Summ'!H:H)</f>
        <v>550</v>
      </c>
      <c r="H24"/>
      <c r="I24" s="13" t="str">
        <f>VLOOKUP(C24,'[1]WP Summ'!A:J,10,FALSE)</f>
        <v>Purchase Ledger Transfer Acc.</v>
      </c>
      <c r="J24"/>
      <c r="K24" s="10" t="str">
        <f>VLOOKUP(C24,'[1]WP Summ'!A:M,12,FALSE)</f>
        <v>Supplier Payment</v>
      </c>
    </row>
    <row r="25" spans="1:11" x14ac:dyDescent="0.2">
      <c r="A25" s="8" t="str">
        <f>VLOOKUP(C25,'[1]WP Summ'!A:L,2,FALSE)</f>
        <v>04 Jul 2019</v>
      </c>
      <c r="B25"/>
      <c r="C25" s="9" t="s">
        <v>25</v>
      </c>
      <c r="D25"/>
      <c r="E25" s="10" t="str">
        <f>VLOOKUP(C25,'[1]WP Summ'!A:L,6,FALSE)</f>
        <v>PLANTSCAPE LTD</v>
      </c>
      <c r="F25" s="11"/>
      <c r="G25" s="12">
        <f>SUMIF('[1]WP Summ'!A:A,C25,'[1]WP Summ'!H:H)</f>
        <v>11946.7</v>
      </c>
      <c r="H25"/>
      <c r="I25" s="13" t="str">
        <f>VLOOKUP(C25,'[1]WP Summ'!A:J,10,FALSE)</f>
        <v>Grounds Maintenance Holding Ac</v>
      </c>
      <c r="J25"/>
      <c r="K25" s="10" t="str">
        <f>VLOOKUP(C25,'[1]WP Summ'!A:M,12,FALSE)</f>
        <v>Equipment Tools &amp; Materials</v>
      </c>
    </row>
    <row r="26" spans="1:11" x14ac:dyDescent="0.2">
      <c r="A26" s="8" t="str">
        <f>VLOOKUP(C26,'[1]WP Summ'!A:L,2,FALSE)</f>
        <v>04 Jul 2019</v>
      </c>
      <c r="B26"/>
      <c r="C26" s="9" t="s">
        <v>26</v>
      </c>
      <c r="D26"/>
      <c r="E26" s="10" t="str">
        <f>VLOOKUP(C26,'[1]WP Summ'!A:L,6,FALSE)</f>
        <v>PLANTSCAPE LTD</v>
      </c>
      <c r="F26" s="11"/>
      <c r="G26" s="12">
        <f>SUMIF('[1]WP Summ'!A:A,C26,'[1]WP Summ'!H:H)</f>
        <v>8415</v>
      </c>
      <c r="H26"/>
      <c r="I26" s="13" t="str">
        <f>VLOOKUP(C26,'[1]WP Summ'!A:J,10,FALSE)</f>
        <v>Grounds Maintenance Holding Ac</v>
      </c>
      <c r="J26"/>
      <c r="K26" s="10" t="str">
        <f>VLOOKUP(C26,'[1]WP Summ'!A:M,12,FALSE)</f>
        <v>Equipment Tools &amp; Materials</v>
      </c>
    </row>
    <row r="27" spans="1:11" x14ac:dyDescent="0.2">
      <c r="A27" s="8" t="str">
        <f>VLOOKUP(C27,'[1]WP Summ'!A:L,2,FALSE)</f>
        <v>11 Jul 2019</v>
      </c>
      <c r="B27"/>
      <c r="C27" s="9" t="s">
        <v>27</v>
      </c>
      <c r="D27"/>
      <c r="E27" s="10" t="str">
        <f>VLOOKUP(C27,'[1]WP Summ'!A:L,6,FALSE)</f>
        <v xml:space="preserve">ANDREW &amp; ASHWELL LIMITED </v>
      </c>
      <c r="F27" s="11"/>
      <c r="G27" s="12">
        <f>SUMIF('[1]WP Summ'!A:A,C27,'[1]WP Summ'!H:H)</f>
        <v>6275.81</v>
      </c>
      <c r="H27"/>
      <c r="I27" s="13" t="str">
        <f>VLOOKUP(C27,'[1]WP Summ'!A:J,10,FALSE)</f>
        <v>Customer Services</v>
      </c>
      <c r="J27"/>
      <c r="K27" s="10" t="str">
        <f>VLOOKUP(C27,'[1]WP Summ'!A:M,12,FALSE)</f>
        <v>Property Rents and Leases</v>
      </c>
    </row>
    <row r="28" spans="1:11" x14ac:dyDescent="0.2">
      <c r="A28" s="8" t="str">
        <f>VLOOKUP(C28,'[1]WP Summ'!A:L,2,FALSE)</f>
        <v>11 Jul 2019</v>
      </c>
      <c r="B28"/>
      <c r="C28" s="9" t="s">
        <v>28</v>
      </c>
      <c r="D28"/>
      <c r="E28" s="10" t="str">
        <f>VLOOKUP(C28,'[1]WP Summ'!A:L,6,FALSE)</f>
        <v>LIBERTY GAS GROUP</v>
      </c>
      <c r="F28" s="11"/>
      <c r="G28" s="12">
        <f>SUMIF('[1]WP Summ'!A:A,C28,'[1]WP Summ'!H:H)</f>
        <v>7615.19</v>
      </c>
      <c r="H28"/>
      <c r="I28" s="13" t="str">
        <f>VLOOKUP(C28,'[1]WP Summ'!A:J,10,FALSE)</f>
        <v>Service Repair Contract</v>
      </c>
      <c r="J28"/>
      <c r="K28" s="10" t="str">
        <f>VLOOKUP(C28,'[1]WP Summ'!A:M,12,FALSE)</f>
        <v>Gas repairs &amp; maint</v>
      </c>
    </row>
    <row r="29" spans="1:11" x14ac:dyDescent="0.2">
      <c r="A29" s="8" t="str">
        <f>VLOOKUP(C29,'[1]WP Summ'!A:L,2,FALSE)</f>
        <v>04 Jul 2019</v>
      </c>
      <c r="B29"/>
      <c r="C29" s="9" t="s">
        <v>29</v>
      </c>
      <c r="D29"/>
      <c r="E29" s="10" t="str">
        <f>VLOOKUP(C29,'[1]WP Summ'!A:L,6,FALSE)</f>
        <v>F G MOSS &amp; SON</v>
      </c>
      <c r="F29" s="11"/>
      <c r="G29" s="12">
        <f>SUMIF('[1]WP Summ'!A:A,C29,'[1]WP Summ'!H:H)</f>
        <v>252.25</v>
      </c>
      <c r="H29"/>
      <c r="I29" s="13" t="str">
        <f>VLOOKUP(C29,'[1]WP Summ'!A:J,10,FALSE)</f>
        <v>General Repairs</v>
      </c>
      <c r="J29"/>
      <c r="K29" s="10" t="str">
        <f>VLOOKUP(C29,'[1]WP Summ'!A:M,12,FALSE)</f>
        <v>Joinery</v>
      </c>
    </row>
    <row r="30" spans="1:11" x14ac:dyDescent="0.2">
      <c r="A30" s="8" t="str">
        <f>VLOOKUP(C30,'[1]WP Summ'!A:L,2,FALSE)</f>
        <v>11 Jul 2019</v>
      </c>
      <c r="B30"/>
      <c r="C30" s="9" t="s">
        <v>30</v>
      </c>
      <c r="D30"/>
      <c r="E30" s="10" t="str">
        <f>VLOOKUP(C30,'[1]WP Summ'!A:L,6,FALSE)</f>
        <v>SELLICK PARTNERSHIP</v>
      </c>
      <c r="F30" s="11"/>
      <c r="G30" s="12">
        <f>SUMIF('[1]WP Summ'!A:A,C30,'[1]WP Summ'!H:H)</f>
        <v>884.88</v>
      </c>
      <c r="H30"/>
      <c r="I30" s="13" t="str">
        <f>VLOOKUP(C30,'[1]WP Summ'!A:J,10,FALSE)</f>
        <v>Finance</v>
      </c>
      <c r="J30"/>
      <c r="K30" s="10" t="str">
        <f>VLOOKUP(C30,'[1]WP Summ'!A:M,12,FALSE)</f>
        <v>Hired Staff</v>
      </c>
    </row>
    <row r="31" spans="1:11" x14ac:dyDescent="0.2">
      <c r="A31" s="8" t="str">
        <f>VLOOKUP(C31,'[1]WP Summ'!A:L,2,FALSE)</f>
        <v>05 Sep 2019</v>
      </c>
      <c r="B31"/>
      <c r="C31" s="9" t="s">
        <v>31</v>
      </c>
      <c r="D31"/>
      <c r="E31" s="10" t="str">
        <f>VLOOKUP(C31,'[1]WP Summ'!A:L,6,FALSE)</f>
        <v>BRITISH GAS BUSINESS</v>
      </c>
      <c r="F31" s="11"/>
      <c r="G31" s="12">
        <f>SUMIF('[1]WP Summ'!A:A,C31,'[1]WP Summ'!H:H)</f>
        <v>271.66000000000003</v>
      </c>
      <c r="H31"/>
      <c r="I31" s="13" t="str">
        <f>VLOOKUP(C31,'[1]WP Summ'!A:J,10,FALSE)</f>
        <v>Void Property Repairs</v>
      </c>
      <c r="J31"/>
      <c r="K31" s="10" t="str">
        <f>VLOOKUP(C31,'[1]WP Summ'!A:M,12,FALSE)</f>
        <v>Electrical repairs &amp; maint</v>
      </c>
    </row>
    <row r="32" spans="1:11" x14ac:dyDescent="0.2">
      <c r="A32" s="8" t="str">
        <f>VLOOKUP(C32,'[1]WP Summ'!A:L,2,FALSE)</f>
        <v>11 Jul 2019</v>
      </c>
      <c r="B32"/>
      <c r="C32" s="9" t="s">
        <v>32</v>
      </c>
      <c r="D32"/>
      <c r="E32" s="10" t="str">
        <f>VLOOKUP(C32,'[1]WP Summ'!A:L,6,FALSE)</f>
        <v xml:space="preserve">VENN GROUP </v>
      </c>
      <c r="F32" s="11"/>
      <c r="G32" s="12">
        <f>SUMIF('[1]WP Summ'!A:A,C32,'[1]WP Summ'!H:H)</f>
        <v>1033.24</v>
      </c>
      <c r="H32"/>
      <c r="I32" s="13" t="str">
        <f>VLOOKUP(C32,'[1]WP Summ'!A:J,10,FALSE)</f>
        <v>Council Tax</v>
      </c>
      <c r="J32"/>
      <c r="K32" s="10" t="str">
        <f>VLOOKUP(C32,'[1]WP Summ'!A:M,12,FALSE)</f>
        <v>Hired Staff</v>
      </c>
    </row>
    <row r="33" spans="1:11" x14ac:dyDescent="0.2">
      <c r="A33" s="8" t="str">
        <f>VLOOKUP(C33,'[1]WP Summ'!A:L,2,FALSE)</f>
        <v>11 Jul 2019</v>
      </c>
      <c r="B33"/>
      <c r="C33" s="9" t="s">
        <v>33</v>
      </c>
      <c r="D33"/>
      <c r="E33" s="10" t="str">
        <f>VLOOKUP(C33,'[1]WP Summ'!A:L,6,FALSE)</f>
        <v>URBAN BEACH TANNING AND BEAUTY</v>
      </c>
      <c r="F33" s="11"/>
      <c r="G33" s="12">
        <f>SUMIF('[1]WP Summ'!A:A,C33,'[1]WP Summ'!H:H)</f>
        <v>1783.5</v>
      </c>
      <c r="H33"/>
      <c r="I33" s="13" t="str">
        <f>VLOOKUP(C33,'[1]WP Summ'!A:J,10,FALSE)</f>
        <v>South Wigston Shop Fronts</v>
      </c>
      <c r="J33"/>
      <c r="K33" s="10" t="str">
        <f>VLOOKUP(C33,'[1]WP Summ'!A:M,12,FALSE)</f>
        <v>Town Centre Support</v>
      </c>
    </row>
    <row r="34" spans="1:11" x14ac:dyDescent="0.2">
      <c r="A34" s="8" t="str">
        <f>VLOOKUP(C34,'[1]WP Summ'!A:L,2,FALSE)</f>
        <v>11 Jul 2019</v>
      </c>
      <c r="B34"/>
      <c r="C34" s="9" t="s">
        <v>34</v>
      </c>
      <c r="D34"/>
      <c r="E34" s="10" t="str">
        <f>VLOOKUP(C34,'[1]WP Summ'!A:L,6,FALSE)</f>
        <v>YOUR VISION PROPERTIES</v>
      </c>
      <c r="F34" s="11"/>
      <c r="G34" s="12">
        <f>SUMIF('[1]WP Summ'!A:A,C34,'[1]WP Summ'!H:H)</f>
        <v>1750</v>
      </c>
      <c r="H34"/>
      <c r="I34" s="13" t="str">
        <f>VLOOKUP(C34,'[1]WP Summ'!A:J,10,FALSE)</f>
        <v>South Wigston Shop Fronts</v>
      </c>
      <c r="J34"/>
      <c r="K34" s="10" t="str">
        <f>VLOOKUP(C34,'[1]WP Summ'!A:M,12,FALSE)</f>
        <v>Town Centre Support</v>
      </c>
    </row>
    <row r="35" spans="1:11" x14ac:dyDescent="0.2">
      <c r="A35" s="8" t="str">
        <f>VLOOKUP(C35,'[1]WP Summ'!A:L,2,FALSE)</f>
        <v>04 Jul 2019</v>
      </c>
      <c r="B35"/>
      <c r="C35" s="9" t="s">
        <v>35</v>
      </c>
      <c r="D35"/>
      <c r="E35" s="10" t="str">
        <f>VLOOKUP(C35,'[1]WP Summ'!A:L,6,FALSE)</f>
        <v>ARCO LTD</v>
      </c>
      <c r="F35" s="11"/>
      <c r="G35" s="12">
        <f>SUMIF('[1]WP Summ'!A:A,C35,'[1]WP Summ'!H:H)</f>
        <v>271.91000000000003</v>
      </c>
      <c r="H35"/>
      <c r="I35" s="13" t="str">
        <f>VLOOKUP(C35,'[1]WP Summ'!A:J,10,FALSE)</f>
        <v>Brocks Hill Country Park</v>
      </c>
      <c r="J35"/>
      <c r="K35" s="10" t="str">
        <f>VLOOKUP(C35,'[1]WP Summ'!A:M,12,FALSE)</f>
        <v>Protective Clothing</v>
      </c>
    </row>
    <row r="36" spans="1:11" x14ac:dyDescent="0.2">
      <c r="A36" s="8" t="str">
        <f>VLOOKUP(C36,'[1]WP Summ'!A:L,2,FALSE)</f>
        <v>11 Jul 2019</v>
      </c>
      <c r="B36"/>
      <c r="C36" s="9" t="s">
        <v>36</v>
      </c>
      <c r="D36"/>
      <c r="E36" s="10" t="str">
        <f>VLOOKUP(C36,'[1]WP Summ'!A:L,6,FALSE)</f>
        <v>NORTHGATE PUBLIC SERVICES (UK) LTD</v>
      </c>
      <c r="F36" s="11"/>
      <c r="G36" s="12">
        <f>SUMIF('[1]WP Summ'!A:A,C36,'[1]WP Summ'!H:H)</f>
        <v>510.4</v>
      </c>
      <c r="H36"/>
      <c r="I36" s="13" t="str">
        <f>VLOOKUP(C36,'[1]WP Summ'!A:J,10,FALSE)</f>
        <v>Council Tax</v>
      </c>
      <c r="J36"/>
      <c r="K36" s="10" t="str">
        <f>VLOOKUP(C36,'[1]WP Summ'!A:M,12,FALSE)</f>
        <v>Professional Services</v>
      </c>
    </row>
    <row r="37" spans="1:11" x14ac:dyDescent="0.2">
      <c r="A37" s="8" t="str">
        <f>VLOOKUP(C37,'[1]WP Summ'!A:L,2,FALSE)</f>
        <v>04 Jul 2019</v>
      </c>
      <c r="B37"/>
      <c r="C37" s="9" t="s">
        <v>37</v>
      </c>
      <c r="D37"/>
      <c r="E37" s="10" t="str">
        <f>VLOOKUP(C37,'[1]WP Summ'!A:L,6,FALSE)</f>
        <v>FACTORY OF FUN</v>
      </c>
      <c r="F37" s="11"/>
      <c r="G37" s="12">
        <f>SUMIF('[1]WP Summ'!A:A,C37,'[1]WP Summ'!H:H)</f>
        <v>500</v>
      </c>
      <c r="H37"/>
      <c r="I37" s="13" t="str">
        <f>VLOOKUP(C37,'[1]WP Summ'!A:J,10,FALSE)</f>
        <v>Crime and Disorder Partnership</v>
      </c>
      <c r="J37"/>
      <c r="K37" s="10" t="str">
        <f>VLOOKUP(C37,'[1]WP Summ'!A:M,12,FALSE)</f>
        <v>Crime &amp; Disorder OWBC Contribu</v>
      </c>
    </row>
    <row r="38" spans="1:11" x14ac:dyDescent="0.2">
      <c r="A38" s="8" t="str">
        <f>VLOOKUP(C38,'[1]WP Summ'!A:L,2,FALSE)</f>
        <v>04 Jul 2019</v>
      </c>
      <c r="B38"/>
      <c r="C38" s="9" t="s">
        <v>38</v>
      </c>
      <c r="D38"/>
      <c r="E38" s="10" t="str">
        <f>VLOOKUP(C38,'[1]WP Summ'!A:L,6,FALSE)</f>
        <v>PINNACLE PSG</v>
      </c>
      <c r="F38" s="11"/>
      <c r="G38" s="12">
        <f>SUMIF('[1]WP Summ'!A:A,C38,'[1]WP Summ'!H:H)</f>
        <v>16823.43</v>
      </c>
      <c r="H38"/>
      <c r="I38" s="13" t="str">
        <f>VLOOKUP(C38,'[1]WP Summ'!A:J,10,FALSE)</f>
        <v>Pinnacle Cleaning Contract</v>
      </c>
      <c r="J38"/>
      <c r="K38" s="10" t="str">
        <f>VLOOKUP(C38,'[1]WP Summ'!A:M,12,FALSE)</f>
        <v>Contract Cleaning</v>
      </c>
    </row>
    <row r="39" spans="1:11" x14ac:dyDescent="0.2">
      <c r="A39" s="8" t="str">
        <f>VLOOKUP(C39,'[1]WP Summ'!A:L,2,FALSE)</f>
        <v>11 Jul 2019</v>
      </c>
      <c r="B39"/>
      <c r="C39" s="9" t="s">
        <v>39</v>
      </c>
      <c r="D39"/>
      <c r="E39" s="10" t="str">
        <f>VLOOKUP(C39,'[1]WP Summ'!A:L,6,FALSE)</f>
        <v>CAMPBELL TICKELL LIMITED</v>
      </c>
      <c r="F39" s="11"/>
      <c r="G39" s="12">
        <f>SUMIF('[1]WP Summ'!A:A,C39,'[1]WP Summ'!H:H)</f>
        <v>10265.51</v>
      </c>
      <c r="H39"/>
      <c r="I39" s="13" t="str">
        <f>VLOOKUP(C39,'[1]WP Summ'!A:J,10,FALSE)</f>
        <v>Strategic Housing Service</v>
      </c>
      <c r="J39"/>
      <c r="K39" s="10" t="str">
        <f>VLOOKUP(C39,'[1]WP Summ'!A:M,12,FALSE)</f>
        <v>Other External Fees</v>
      </c>
    </row>
    <row r="40" spans="1:11" x14ac:dyDescent="0.2">
      <c r="A40" s="8" t="str">
        <f>VLOOKUP(C40,'[1]WP Summ'!A:L,2,FALSE)</f>
        <v>11 Jul 2019</v>
      </c>
      <c r="B40"/>
      <c r="C40" s="9" t="s">
        <v>40</v>
      </c>
      <c r="D40"/>
      <c r="E40" s="10" t="str">
        <f>VLOOKUP(C40,'[1]WP Summ'!A:L,6,FALSE)</f>
        <v>OADBY &amp; WIGSTON ELECTRICAL LTD</v>
      </c>
      <c r="F40" s="11"/>
      <c r="G40" s="12">
        <f>SUMIF('[1]WP Summ'!A:A,C40,'[1]WP Summ'!H:H)</f>
        <v>740</v>
      </c>
      <c r="H40"/>
      <c r="I40" s="13" t="str">
        <f>VLOOKUP(C40,'[1]WP Summ'!A:J,10,FALSE)</f>
        <v>Decent Homes Missed/Refused</v>
      </c>
      <c r="J40"/>
      <c r="K40" s="10" t="str">
        <f>VLOOKUP(C40,'[1]WP Summ'!A:M,12,FALSE)</f>
        <v>Premises Repair Contractors</v>
      </c>
    </row>
    <row r="41" spans="1:11" x14ac:dyDescent="0.2">
      <c r="A41" s="8" t="str">
        <f>VLOOKUP(C41,'[1]WP Summ'!A:L,2,FALSE)</f>
        <v>17 Jul 2019</v>
      </c>
      <c r="B41"/>
      <c r="C41" s="9" t="s">
        <v>41</v>
      </c>
      <c r="D41"/>
      <c r="E41" s="10" t="str">
        <f>VLOOKUP(C41,'[1]WP Summ'!A:L,6,FALSE)</f>
        <v>G HARRISON (BUILDRITE) LEIC LTD</v>
      </c>
      <c r="F41" s="11"/>
      <c r="G41" s="12">
        <f>SUMIF('[1]WP Summ'!A:A,C41,'[1]WP Summ'!H:H)</f>
        <v>3404.67</v>
      </c>
      <c r="H41"/>
      <c r="I41" s="13" t="str">
        <f>VLOOKUP(C41,'[1]WP Summ'!A:J,10,FALSE)</f>
        <v>Belmont House Refurbishment</v>
      </c>
      <c r="J41"/>
      <c r="K41" s="10" t="str">
        <f>VLOOKUP(C41,'[1]WP Summ'!A:M,12,FALSE)</f>
        <v>Premises Repair Contractors</v>
      </c>
    </row>
    <row r="42" spans="1:11" x14ac:dyDescent="0.2">
      <c r="A42" s="8" t="str">
        <f>VLOOKUP(C42,'[1]WP Summ'!A:L,2,FALSE)</f>
        <v>04 Jul 2019</v>
      </c>
      <c r="B42"/>
      <c r="C42" s="9" t="s">
        <v>42</v>
      </c>
      <c r="D42"/>
      <c r="E42" s="10" t="str">
        <f>VLOOKUP(C42,'[1]WP Summ'!A:L,6,FALSE)</f>
        <v>BRITISH GAS BUSINESS</v>
      </c>
      <c r="F42" s="11"/>
      <c r="G42" s="12">
        <f>SUMIF('[1]WP Summ'!A:A,C42,'[1]WP Summ'!H:H)</f>
        <v>725.97</v>
      </c>
      <c r="H42"/>
      <c r="I42" s="13" t="str">
        <f>VLOOKUP(C42,'[1]WP Summ'!A:J,10,FALSE)</f>
        <v>Belmont House Hostel</v>
      </c>
      <c r="J42"/>
      <c r="K42" s="10" t="str">
        <f>VLOOKUP(C42,'[1]WP Summ'!A:M,12,FALSE)</f>
        <v>Electricity</v>
      </c>
    </row>
    <row r="43" spans="1:11" x14ac:dyDescent="0.2">
      <c r="A43" s="8" t="str">
        <f>VLOOKUP(C43,'[1]WP Summ'!A:L,2,FALSE)</f>
        <v>11 Jul 2019</v>
      </c>
      <c r="B43"/>
      <c r="C43" s="9" t="s">
        <v>43</v>
      </c>
      <c r="D43"/>
      <c r="E43" s="10" t="str">
        <f>VLOOKUP(C43,'[1]WP Summ'!A:L,6,FALSE)</f>
        <v>PAUL MITCHELL ASSOCIATES</v>
      </c>
      <c r="F43" s="11"/>
      <c r="G43" s="12">
        <f>SUMIF('[1]WP Summ'!A:A,C43,'[1]WP Summ'!H:H)</f>
        <v>1050</v>
      </c>
      <c r="H43"/>
      <c r="I43" s="13" t="str">
        <f>VLOOKUP(C43,'[1]WP Summ'!A:J,10,FALSE)</f>
        <v>Systems Administration</v>
      </c>
      <c r="J43"/>
      <c r="K43" s="10" t="str">
        <f>VLOOKUP(C43,'[1]WP Summ'!A:M,12,FALSE)</f>
        <v>Hired Staff</v>
      </c>
    </row>
    <row r="44" spans="1:11" x14ac:dyDescent="0.2">
      <c r="A44" s="8" t="str">
        <f>VLOOKUP(C44,'[1]WP Summ'!A:L,2,FALSE)</f>
        <v>04 Jul 2019</v>
      </c>
      <c r="B44"/>
      <c r="C44" s="9" t="s">
        <v>44</v>
      </c>
      <c r="D44"/>
      <c r="E44" s="10" t="str">
        <f>VLOOKUP(C44,'[1]WP Summ'!A:L,6,FALSE)</f>
        <v>THE OYSTER PARTNERSHIP</v>
      </c>
      <c r="F44" s="11"/>
      <c r="G44" s="12">
        <f>SUMIF('[1]WP Summ'!A:A,C44,'[1]WP Summ'!H:H)</f>
        <v>1036</v>
      </c>
      <c r="H44"/>
      <c r="I44" s="13" t="str">
        <f>VLOOKUP(C44,'[1]WP Summ'!A:J,10,FALSE)</f>
        <v>Housing Division</v>
      </c>
      <c r="J44"/>
      <c r="K44" s="10" t="str">
        <f>VLOOKUP(C44,'[1]WP Summ'!A:M,12,FALSE)</f>
        <v>Hired Staff</v>
      </c>
    </row>
    <row r="45" spans="1:11" x14ac:dyDescent="0.2">
      <c r="A45" s="8" t="str">
        <f>VLOOKUP(C45,'[1]WP Summ'!A:L,2,FALSE)</f>
        <v>04 Jul 2019</v>
      </c>
      <c r="B45"/>
      <c r="C45" s="9" t="s">
        <v>45</v>
      </c>
      <c r="D45"/>
      <c r="E45" s="10" t="str">
        <f>VLOOKUP(C45,'[1]WP Summ'!A:L,6,FALSE)</f>
        <v>THE OYSTER PARTNERSHIP</v>
      </c>
      <c r="F45" s="11"/>
      <c r="G45" s="12">
        <f>SUMIF('[1]WP Summ'!A:A,C45,'[1]WP Summ'!H:H)</f>
        <v>1036</v>
      </c>
      <c r="H45"/>
      <c r="I45" s="13" t="str">
        <f>VLOOKUP(C45,'[1]WP Summ'!A:J,10,FALSE)</f>
        <v>Housing Division</v>
      </c>
      <c r="J45"/>
      <c r="K45" s="10" t="str">
        <f>VLOOKUP(C45,'[1]WP Summ'!A:M,12,FALSE)</f>
        <v>Hired Staff</v>
      </c>
    </row>
    <row r="46" spans="1:11" x14ac:dyDescent="0.2">
      <c r="A46" s="8" t="str">
        <f>VLOOKUP(C46,'[1]WP Summ'!A:L,2,FALSE)</f>
        <v>04 Jul 2019</v>
      </c>
      <c r="B46"/>
      <c r="C46" s="9" t="s">
        <v>46</v>
      </c>
      <c r="D46"/>
      <c r="E46" s="10" t="str">
        <f>VLOOKUP(C46,'[1]WP Summ'!A:L,6,FALSE)</f>
        <v>R H ENVIRONMENTAL LTD</v>
      </c>
      <c r="F46" s="11"/>
      <c r="G46" s="12">
        <f>SUMIF('[1]WP Summ'!A:A,C46,'[1]WP Summ'!H:H)</f>
        <v>624</v>
      </c>
      <c r="H46"/>
      <c r="I46" s="13" t="str">
        <f>VLOOKUP(C46,'[1]WP Summ'!A:J,10,FALSE)</f>
        <v>Estates Management</v>
      </c>
      <c r="J46"/>
      <c r="K46" s="10" t="str">
        <f>VLOOKUP(C46,'[1]WP Summ'!A:M,12,FALSE)</f>
        <v>Computer Software</v>
      </c>
    </row>
    <row r="47" spans="1:11" x14ac:dyDescent="0.2">
      <c r="A47" s="8" t="str">
        <f>VLOOKUP(C47,'[1]WP Summ'!A:L,2,FALSE)</f>
        <v>04 Jul 2019</v>
      </c>
      <c r="B47"/>
      <c r="C47" s="9" t="s">
        <v>47</v>
      </c>
      <c r="D47"/>
      <c r="E47" s="10" t="str">
        <f>VLOOKUP(C47,'[1]WP Summ'!A:L,6,FALSE)</f>
        <v>CLICK TRAVEL LIMITED</v>
      </c>
      <c r="F47" s="11"/>
      <c r="G47" s="12">
        <f>SUMIF('[1]WP Summ'!A:A,C47,'[1]WP Summ'!H:H)</f>
        <v>503.47</v>
      </c>
      <c r="H47"/>
      <c r="I47" s="13" t="str">
        <f>VLOOKUP(C47,'[1]WP Summ'!A:J,10,FALSE)</f>
        <v>Homelessness</v>
      </c>
      <c r="J47"/>
      <c r="K47" s="10" t="str">
        <f>VLOOKUP(C47,'[1]WP Summ'!A:M,12,FALSE)</f>
        <v>Emergency Accomodation</v>
      </c>
    </row>
    <row r="48" spans="1:11" x14ac:dyDescent="0.2">
      <c r="A48" s="8" t="str">
        <f>VLOOKUP(C48,'[1]WP Summ'!A:L,2,FALSE)</f>
        <v>01 Aug 2019</v>
      </c>
      <c r="B48"/>
      <c r="C48" s="9" t="s">
        <v>48</v>
      </c>
      <c r="D48"/>
      <c r="E48" s="10" t="str">
        <f>VLOOKUP(C48,'[1]WP Summ'!A:L,6,FALSE)</f>
        <v>IDOX SOFTWARE LTD</v>
      </c>
      <c r="F48" s="11"/>
      <c r="G48" s="12">
        <f>SUMIF('[1]WP Summ'!A:A,C48,'[1]WP Summ'!H:H)</f>
        <v>8812.5</v>
      </c>
      <c r="H48"/>
      <c r="I48" s="13" t="str">
        <f>VLOOKUP(C48,'[1]WP Summ'!A:J,10,FALSE)</f>
        <v>Licensing Software Review</v>
      </c>
      <c r="J48"/>
      <c r="K48" s="10" t="str">
        <f>VLOOKUP(C48,'[1]WP Summ'!A:M,12,FALSE)</f>
        <v>Computer Software</v>
      </c>
    </row>
    <row r="49" spans="1:11" x14ac:dyDescent="0.2">
      <c r="A49" s="8" t="str">
        <f>VLOOKUP(C49,'[1]WP Summ'!A:L,2,FALSE)</f>
        <v>11 Jul 2019</v>
      </c>
      <c r="B49"/>
      <c r="C49" s="9" t="s">
        <v>49</v>
      </c>
      <c r="D49"/>
      <c r="E49" s="10" t="str">
        <f>VLOOKUP(C49,'[1]WP Summ'!A:L,6,FALSE)</f>
        <v>ASSURED FIRE PROTECTION</v>
      </c>
      <c r="F49" s="11"/>
      <c r="G49" s="12">
        <f>SUMIF('[1]WP Summ'!A:A,C49,'[1]WP Summ'!H:H)</f>
        <v>397.15</v>
      </c>
      <c r="H49"/>
      <c r="I49" s="13" t="str">
        <f>VLOOKUP(C49,'[1]WP Summ'!A:J,10,FALSE)</f>
        <v>Oadby Depot</v>
      </c>
      <c r="J49"/>
      <c r="K49" s="10" t="str">
        <f>VLOOKUP(C49,'[1]WP Summ'!A:M,12,FALSE)</f>
        <v>Maintenance Contracts</v>
      </c>
    </row>
    <row r="50" spans="1:11" x14ac:dyDescent="0.2">
      <c r="A50" s="8" t="str">
        <f>VLOOKUP(C50,'[1]WP Summ'!A:L,2,FALSE)</f>
        <v>04 Jul 2019</v>
      </c>
      <c r="B50"/>
      <c r="C50" s="9" t="s">
        <v>50</v>
      </c>
      <c r="D50"/>
      <c r="E50" s="10" t="str">
        <f>VLOOKUP(C50,'[1]WP Summ'!A:L,6,FALSE)</f>
        <v>ACE APPOINTMENTS (MIDLANDS) LTD</v>
      </c>
      <c r="F50" s="11"/>
      <c r="G50" s="12">
        <f>SUMIF('[1]WP Summ'!A:A,C50,'[1]WP Summ'!H:H)</f>
        <v>497.28</v>
      </c>
      <c r="H50"/>
      <c r="I50" s="13" t="str">
        <f>VLOOKUP(C50,'[1]WP Summ'!A:J,10,FALSE)</f>
        <v>Refuse Collection</v>
      </c>
      <c r="J50"/>
      <c r="K50" s="10" t="str">
        <f>VLOOKUP(C50,'[1]WP Summ'!A:M,12,FALSE)</f>
        <v>Hired Staff</v>
      </c>
    </row>
    <row r="51" spans="1:11" x14ac:dyDescent="0.2">
      <c r="A51" s="8" t="str">
        <f>VLOOKUP(C51,'[1]WP Summ'!A:L,2,FALSE)</f>
        <v>04 Jul 2019</v>
      </c>
      <c r="B51"/>
      <c r="C51" s="9" t="s">
        <v>51</v>
      </c>
      <c r="D51"/>
      <c r="E51" s="10" t="str">
        <f>VLOOKUP(C51,'[1]WP Summ'!A:L,6,FALSE)</f>
        <v>ACE APPOINTMENTS (MIDLANDS) LTD</v>
      </c>
      <c r="F51" s="11"/>
      <c r="G51" s="12">
        <f>SUMIF('[1]WP Summ'!A:A,C51,'[1]WP Summ'!H:H)</f>
        <v>497.28</v>
      </c>
      <c r="H51"/>
      <c r="I51" s="13" t="str">
        <f>VLOOKUP(C51,'[1]WP Summ'!A:J,10,FALSE)</f>
        <v>Recycling Wheelie Bins</v>
      </c>
      <c r="J51"/>
      <c r="K51" s="10" t="str">
        <f>VLOOKUP(C51,'[1]WP Summ'!A:M,12,FALSE)</f>
        <v>New Equipment</v>
      </c>
    </row>
    <row r="52" spans="1:11" x14ac:dyDescent="0.2">
      <c r="A52" s="8" t="str">
        <f>VLOOKUP(C52,'[1]WP Summ'!A:L,2,FALSE)</f>
        <v>04 Jul 2019</v>
      </c>
      <c r="B52"/>
      <c r="C52" s="9" t="s">
        <v>52</v>
      </c>
      <c r="D52"/>
      <c r="E52" s="10" t="str">
        <f>VLOOKUP(C52,'[1]WP Summ'!A:L,6,FALSE)</f>
        <v>KEEP BRITAIN TIDY</v>
      </c>
      <c r="F52" s="11"/>
      <c r="G52" s="12">
        <f>SUMIF('[1]WP Summ'!A:A,C52,'[1]WP Summ'!H:H)</f>
        <v>320</v>
      </c>
      <c r="H52"/>
      <c r="I52" s="13" t="str">
        <f>VLOOKUP(C52,'[1]WP Summ'!A:J,10,FALSE)</f>
        <v>Brocks Hill Country Park</v>
      </c>
      <c r="J52"/>
      <c r="K52" s="10" t="str">
        <f>VLOOKUP(C52,'[1]WP Summ'!A:M,12,FALSE)</f>
        <v>L&amp; Maint</v>
      </c>
    </row>
    <row r="53" spans="1:11" x14ac:dyDescent="0.2">
      <c r="A53" s="8" t="str">
        <f>VLOOKUP(C53,'[1]WP Summ'!A:L,2,FALSE)</f>
        <v>11 Jul 2019</v>
      </c>
      <c r="B53"/>
      <c r="C53" s="9" t="s">
        <v>53</v>
      </c>
      <c r="D53"/>
      <c r="E53" s="10" t="str">
        <f>VLOOKUP(C53,'[1]WP Summ'!A:L,6,FALSE)</f>
        <v>PREPARED MEDIA LTD</v>
      </c>
      <c r="F53" s="11"/>
      <c r="G53" s="12">
        <f>SUMIF('[1]WP Summ'!A:A,C53,'[1]WP Summ'!H:H)</f>
        <v>598</v>
      </c>
      <c r="H53"/>
      <c r="I53" s="13" t="str">
        <f>VLOOKUP(C53,'[1]WP Summ'!A:J,10,FALSE)</f>
        <v>Personnel Section</v>
      </c>
      <c r="J53"/>
      <c r="K53" s="10" t="str">
        <f>VLOOKUP(C53,'[1]WP Summ'!A:M,12,FALSE)</f>
        <v>Recruitment Expenses</v>
      </c>
    </row>
    <row r="54" spans="1:11" x14ac:dyDescent="0.2">
      <c r="A54" s="8" t="str">
        <f>VLOOKUP(C54,'[1]WP Summ'!A:L,2,FALSE)</f>
        <v>11 Jul 2019</v>
      </c>
      <c r="B54"/>
      <c r="C54" s="9" t="s">
        <v>54</v>
      </c>
      <c r="D54"/>
      <c r="E54" s="10" t="str">
        <f>VLOOKUP(C54,'[1]WP Summ'!A:L,6,FALSE)</f>
        <v>LEICESTERSHIRE COUNTY COUNCIL</v>
      </c>
      <c r="F54" s="11"/>
      <c r="G54" s="12">
        <f>SUMIF('[1]WP Summ'!A:A,C54,'[1]WP Summ'!H:H)</f>
        <v>10955.67</v>
      </c>
      <c r="H54"/>
      <c r="I54" s="13" t="str">
        <f>VLOOKUP(C54,'[1]WP Summ'!A:J,10,FALSE)</f>
        <v>Non Distributed Costs</v>
      </c>
      <c r="J54"/>
      <c r="K54" s="10" t="str">
        <f>VLOOKUP(C54,'[1]WP Summ'!A:M,12,FALSE)</f>
        <v>Added Years</v>
      </c>
    </row>
    <row r="55" spans="1:11" x14ac:dyDescent="0.2">
      <c r="A55" s="8" t="str">
        <f>VLOOKUP(C55,'[1]WP Summ'!A:L,2,FALSE)</f>
        <v>25 Jul 2019</v>
      </c>
      <c r="B55"/>
      <c r="C55" s="9" t="s">
        <v>55</v>
      </c>
      <c r="D55"/>
      <c r="E55" s="10" t="str">
        <f>VLOOKUP(C55,'[1]WP Summ'!A:L,6,FALSE)</f>
        <v>FAITHFUL AND GOULD</v>
      </c>
      <c r="F55" s="11"/>
      <c r="G55" s="12">
        <f>SUMIF('[1]WP Summ'!A:A,C55,'[1]WP Summ'!H:H)</f>
        <v>4237.46</v>
      </c>
      <c r="H55"/>
      <c r="I55" s="13" t="str">
        <f>VLOOKUP(C55,'[1]WP Summ'!A:J,10,FALSE)</f>
        <v>Horsewell Lane pavilion dev.</v>
      </c>
      <c r="J55"/>
      <c r="K55" s="10" t="str">
        <f>VLOOKUP(C55,'[1]WP Summ'!A:M,12,FALSE)</f>
        <v>Premises Repair Contractors</v>
      </c>
    </row>
    <row r="56" spans="1:11" x14ac:dyDescent="0.2">
      <c r="A56" s="8" t="str">
        <f>VLOOKUP(C56,'[1]WP Summ'!A:L,2,FALSE)</f>
        <v>11 Jul 2019</v>
      </c>
      <c r="B56"/>
      <c r="C56" s="9" t="s">
        <v>56</v>
      </c>
      <c r="D56"/>
      <c r="E56" s="10" t="str">
        <f>VLOOKUP(C56,'[1]WP Summ'!A:L,6,FALSE)</f>
        <v>PRATT &amp; CHESTERTON ELEC LTD</v>
      </c>
      <c r="F56" s="11"/>
      <c r="G56" s="12">
        <f>SUMIF('[1]WP Summ'!A:A,C56,'[1]WP Summ'!H:H)</f>
        <v>487.2</v>
      </c>
      <c r="H56"/>
      <c r="I56" s="13" t="str">
        <f>VLOOKUP(C56,'[1]WP Summ'!A:J,10,FALSE)</f>
        <v>Void Property Repairs</v>
      </c>
      <c r="J56"/>
      <c r="K56" s="10" t="str">
        <f>VLOOKUP(C56,'[1]WP Summ'!A:M,12,FALSE)</f>
        <v>Electrical repairs &amp; maint</v>
      </c>
    </row>
    <row r="57" spans="1:11" x14ac:dyDescent="0.2">
      <c r="A57" s="8" t="str">
        <f>VLOOKUP(C57,'[1]WP Summ'!A:L,2,FALSE)</f>
        <v>11 Jul 2019</v>
      </c>
      <c r="B57"/>
      <c r="C57" s="9" t="s">
        <v>57</v>
      </c>
      <c r="D57"/>
      <c r="E57" s="10" t="str">
        <f>VLOOKUP(C57,'[1]WP Summ'!A:L,6,FALSE)</f>
        <v>PRATT &amp; CHESTERTON ELEC LTD</v>
      </c>
      <c r="F57" s="11"/>
      <c r="G57" s="12">
        <f>SUMIF('[1]WP Summ'!A:A,C57,'[1]WP Summ'!H:H)</f>
        <v>695</v>
      </c>
      <c r="H57"/>
      <c r="I57" s="13" t="str">
        <f>VLOOKUP(C57,'[1]WP Summ'!A:J,10,FALSE)</f>
        <v>General Repairs</v>
      </c>
      <c r="J57"/>
      <c r="K57" s="10" t="str">
        <f>VLOOKUP(C57,'[1]WP Summ'!A:M,12,FALSE)</f>
        <v>Electrical repairs &amp; maint</v>
      </c>
    </row>
    <row r="58" spans="1:11" x14ac:dyDescent="0.2">
      <c r="A58" s="8" t="str">
        <f>VLOOKUP(C58,'[1]WP Summ'!A:L,2,FALSE)</f>
        <v>11 Jul 2019</v>
      </c>
      <c r="B58"/>
      <c r="C58" s="9" t="s">
        <v>58</v>
      </c>
      <c r="D58"/>
      <c r="E58" s="10" t="str">
        <f>VLOOKUP(C58,'[1]WP Summ'!A:L,6,FALSE)</f>
        <v>PRATT &amp; CHESTERTON ELEC LTD</v>
      </c>
      <c r="F58" s="11"/>
      <c r="G58" s="12">
        <f>SUMIF('[1]WP Summ'!A:A,C58,'[1]WP Summ'!H:H)</f>
        <v>460</v>
      </c>
      <c r="H58"/>
      <c r="I58" s="13" t="str">
        <f>VLOOKUP(C58,'[1]WP Summ'!A:J,10,FALSE)</f>
        <v>General Planned Maintenance</v>
      </c>
      <c r="J58"/>
      <c r="K58" s="10" t="str">
        <f>VLOOKUP(C58,'[1]WP Summ'!A:M,12,FALSE)</f>
        <v>Electrical repairs &amp; maint</v>
      </c>
    </row>
    <row r="59" spans="1:11" x14ac:dyDescent="0.2">
      <c r="A59" s="8" t="str">
        <f>VLOOKUP(C59,'[1]WP Summ'!A:L,2,FALSE)</f>
        <v>11 Jul 2019</v>
      </c>
      <c r="B59"/>
      <c r="C59" s="9" t="s">
        <v>59</v>
      </c>
      <c r="D59"/>
      <c r="E59" s="10" t="str">
        <f>VLOOKUP(C59,'[1]WP Summ'!A:L,6,FALSE)</f>
        <v>THE HOUSING OMBUDSMAN</v>
      </c>
      <c r="F59" s="11"/>
      <c r="G59" s="12">
        <f>SUMIF('[1]WP Summ'!A:A,C59,'[1]WP Summ'!H:H)</f>
        <v>1517.5</v>
      </c>
      <c r="H59"/>
      <c r="I59" s="13" t="str">
        <f>VLOOKUP(C59,'[1]WP Summ'!A:J,10,FALSE)</f>
        <v>Estates Management</v>
      </c>
      <c r="J59"/>
      <c r="K59" s="10" t="str">
        <f>VLOOKUP(C59,'[1]WP Summ'!A:M,12,FALSE)</f>
        <v>Legal Fees</v>
      </c>
    </row>
    <row r="60" spans="1:11" x14ac:dyDescent="0.2">
      <c r="A60" s="8" t="str">
        <f>VLOOKUP(C60,'[1]WP Summ'!A:L,2,FALSE)</f>
        <v>04 Jul 2019</v>
      </c>
      <c r="B60"/>
      <c r="C60" s="9" t="s">
        <v>60</v>
      </c>
      <c r="D60"/>
      <c r="E60" s="10" t="str">
        <f>VLOOKUP(C60,'[1]WP Summ'!A:L,6,FALSE)</f>
        <v>BARRY SHORTLAND DECORATORS</v>
      </c>
      <c r="F60" s="11"/>
      <c r="G60" s="12">
        <f>SUMIF('[1]WP Summ'!A:A,C60,'[1]WP Summ'!H:H)</f>
        <v>1335</v>
      </c>
      <c r="H60"/>
      <c r="I60" s="13" t="str">
        <f>VLOOKUP(C60,'[1]WP Summ'!A:J,10,FALSE)</f>
        <v>Belmont House Hostel</v>
      </c>
      <c r="J60"/>
      <c r="K60" s="10" t="str">
        <f>VLOOKUP(C60,'[1]WP Summ'!A:M,12,FALSE)</f>
        <v>Property decoration</v>
      </c>
    </row>
    <row r="61" spans="1:11" x14ac:dyDescent="0.2">
      <c r="A61" s="8" t="str">
        <f>VLOOKUP(C61,'[1]WP Summ'!A:L,2,FALSE)</f>
        <v>04 Jul 2019</v>
      </c>
      <c r="B61"/>
      <c r="C61" s="9" t="s">
        <v>61</v>
      </c>
      <c r="D61"/>
      <c r="E61" s="10" t="str">
        <f>VLOOKUP(C61,'[1]WP Summ'!A:L,6,FALSE)</f>
        <v>PAGEGROUP</v>
      </c>
      <c r="F61" s="11"/>
      <c r="G61" s="12">
        <f>SUMIF('[1]WP Summ'!A:A,C61,'[1]WP Summ'!H:H)</f>
        <v>1875</v>
      </c>
      <c r="H61"/>
      <c r="I61" s="13" t="str">
        <f>VLOOKUP(C61,'[1]WP Summ'!A:J,10,FALSE)</f>
        <v>Decent Homes Missed/Refused</v>
      </c>
      <c r="J61"/>
      <c r="K61" s="10" t="str">
        <f>VLOOKUP(C61,'[1]WP Summ'!A:M,12,FALSE)</f>
        <v>Hired Staff</v>
      </c>
    </row>
    <row r="62" spans="1:11" x14ac:dyDescent="0.2">
      <c r="A62" s="8" t="str">
        <f>VLOOKUP(C62,'[1]WP Summ'!A:L,2,FALSE)</f>
        <v>04 Jul 2019</v>
      </c>
      <c r="B62"/>
      <c r="C62" s="9" t="s">
        <v>62</v>
      </c>
      <c r="D62"/>
      <c r="E62" s="10" t="str">
        <f>VLOOKUP(C62,'[1]WP Summ'!A:L,6,FALSE)</f>
        <v>PAGEGROUP</v>
      </c>
      <c r="F62" s="11"/>
      <c r="G62" s="12">
        <f>SUMIF('[1]WP Summ'!A:A,C62,'[1]WP Summ'!H:H)</f>
        <v>1500</v>
      </c>
      <c r="H62"/>
      <c r="I62" s="13" t="str">
        <f>VLOOKUP(C62,'[1]WP Summ'!A:J,10,FALSE)</f>
        <v>Decent Homes Missed/Refused</v>
      </c>
      <c r="J62"/>
      <c r="K62" s="10" t="str">
        <f>VLOOKUP(C62,'[1]WP Summ'!A:M,12,FALSE)</f>
        <v>Hired Staff</v>
      </c>
    </row>
    <row r="63" spans="1:11" x14ac:dyDescent="0.2">
      <c r="A63" s="8" t="str">
        <f>VLOOKUP(C63,'[1]WP Summ'!A:L,2,FALSE)</f>
        <v>04 Jul 2019</v>
      </c>
      <c r="B63"/>
      <c r="C63" s="9" t="s">
        <v>63</v>
      </c>
      <c r="D63"/>
      <c r="E63" s="10" t="str">
        <f>VLOOKUP(C63,'[1]WP Summ'!A:L,6,FALSE)</f>
        <v>PROLUDIC LTD</v>
      </c>
      <c r="F63" s="11"/>
      <c r="G63" s="12">
        <f>SUMIF('[1]WP Summ'!A:A,C63,'[1]WP Summ'!H:H)</f>
        <v>19701.32</v>
      </c>
      <c r="H63"/>
      <c r="I63" s="13" t="str">
        <f>VLOOKUP(C63,'[1]WP Summ'!A:J,10,FALSE)</f>
        <v>Uplands Park Adult Gym Equip</v>
      </c>
      <c r="J63"/>
      <c r="K63" s="10" t="str">
        <f>VLOOKUP(C63,'[1]WP Summ'!A:M,12,FALSE)</f>
        <v>New Equipment</v>
      </c>
    </row>
    <row r="64" spans="1:11" x14ac:dyDescent="0.2">
      <c r="A64" s="8" t="str">
        <f>VLOOKUP(C64,'[1]WP Summ'!A:L,2,FALSE)</f>
        <v>04 Jul 2019</v>
      </c>
      <c r="B64"/>
      <c r="C64" s="9" t="s">
        <v>64</v>
      </c>
      <c r="D64"/>
      <c r="E64" s="10" t="str">
        <f>VLOOKUP(C64,'[1]WP Summ'!A:L,6,FALSE)</f>
        <v>BRAY &amp; BRAY SOLICITORS</v>
      </c>
      <c r="F64" s="11"/>
      <c r="G64" s="12">
        <f>SUMIF('[1]WP Summ'!A:A,C64,'[1]WP Summ'!H:H)</f>
        <v>540</v>
      </c>
      <c r="H64"/>
      <c r="I64" s="13" t="str">
        <f>VLOOKUP(C64,'[1]WP Summ'!A:J,10,FALSE)</f>
        <v>Personnel Section</v>
      </c>
      <c r="J64"/>
      <c r="K64" s="10" t="str">
        <f>VLOOKUP(C64,'[1]WP Summ'!A:M,12,FALSE)</f>
        <v>Legal Fees</v>
      </c>
    </row>
    <row r="65" spans="1:11" x14ac:dyDescent="0.2">
      <c r="A65" s="8" t="str">
        <f>VLOOKUP(C65,'[1]WP Summ'!A:L,2,FALSE)</f>
        <v>11 Jul 2019</v>
      </c>
      <c r="B65"/>
      <c r="C65" s="9" t="s">
        <v>65</v>
      </c>
      <c r="D65"/>
      <c r="E65" s="10" t="str">
        <f>VLOOKUP(C65,'[1]WP Summ'!A:L,6,FALSE)</f>
        <v>CERTAS ENERGY</v>
      </c>
      <c r="F65" s="11"/>
      <c r="G65" s="12">
        <f>SUMIF('[1]WP Summ'!A:A,C65,'[1]WP Summ'!H:H)</f>
        <v>8161.93</v>
      </c>
      <c r="H65"/>
      <c r="I65" s="13" t="str">
        <f>VLOOKUP(C65,'[1]WP Summ'!A:J,10,FALSE)</f>
        <v>Stores Control</v>
      </c>
      <c r="J65"/>
      <c r="K65" s="10" t="str">
        <f>VLOOKUP(C65,'[1]WP Summ'!A:M,12,FALSE)</f>
        <v>Depot - Diesel</v>
      </c>
    </row>
    <row r="66" spans="1:11" x14ac:dyDescent="0.2">
      <c r="A66" s="8" t="str">
        <f>VLOOKUP(C66,'[1]WP Summ'!A:L,2,FALSE)</f>
        <v>04 Jul 2019</v>
      </c>
      <c r="B66"/>
      <c r="C66" s="9" t="s">
        <v>66</v>
      </c>
      <c r="D66"/>
      <c r="E66" s="10" t="str">
        <f>VLOOKUP(C66,'[1]WP Summ'!A:L,6,FALSE)</f>
        <v>WESTCOTES HOUSE LTD</v>
      </c>
      <c r="F66" s="11"/>
      <c r="G66" s="12">
        <f>SUMIF('[1]WP Summ'!A:A,C66,'[1]WP Summ'!H:H)</f>
        <v>1375</v>
      </c>
      <c r="H66"/>
      <c r="I66" s="13" t="str">
        <f>VLOOKUP(C66,'[1]WP Summ'!A:J,10,FALSE)</f>
        <v>Homelessness</v>
      </c>
      <c r="J66"/>
      <c r="K66" s="10" t="str">
        <f>VLOOKUP(C66,'[1]WP Summ'!A:M,12,FALSE)</f>
        <v>Emergency Accomodation</v>
      </c>
    </row>
    <row r="67" spans="1:11" x14ac:dyDescent="0.2">
      <c r="A67" s="8" t="str">
        <f>VLOOKUP(C67,'[1]WP Summ'!A:L,2,FALSE)</f>
        <v>04 Jul 2019</v>
      </c>
      <c r="B67"/>
      <c r="C67" s="9" t="s">
        <v>67</v>
      </c>
      <c r="D67"/>
      <c r="E67" s="10" t="str">
        <f>VLOOKUP(C67,'[1]WP Summ'!A:L,6,FALSE)</f>
        <v>CLICK TRAVEL LIMITED</v>
      </c>
      <c r="F67" s="11"/>
      <c r="G67" s="12">
        <f>SUMIF('[1]WP Summ'!A:A,C67,'[1]WP Summ'!H:H)</f>
        <v>1672.76</v>
      </c>
      <c r="H67"/>
      <c r="I67" s="13" t="str">
        <f>VLOOKUP(C67,'[1]WP Summ'!A:J,10,FALSE)</f>
        <v>Senior Management Team</v>
      </c>
      <c r="J67"/>
      <c r="K67" s="10" t="str">
        <f>VLOOKUP(C67,'[1]WP Summ'!A:M,12,FALSE)</f>
        <v>Travel Expenses</v>
      </c>
    </row>
    <row r="68" spans="1:11" x14ac:dyDescent="0.2">
      <c r="A68" s="8" t="str">
        <f>VLOOKUP(C68,'[1]WP Summ'!A:L,2,FALSE)</f>
        <v>11 Jul 2019</v>
      </c>
      <c r="B68"/>
      <c r="C68" s="9" t="s">
        <v>68</v>
      </c>
      <c r="D68"/>
      <c r="E68" s="10" t="str">
        <f>VLOOKUP(C68,'[1]WP Summ'!A:L,6,FALSE)</f>
        <v>MOGO UK</v>
      </c>
      <c r="F68" s="11"/>
      <c r="G68" s="12">
        <f>SUMIF('[1]WP Summ'!A:A,C68,'[1]WP Summ'!H:H)</f>
        <v>1544.9</v>
      </c>
      <c r="H68"/>
      <c r="I68" s="13" t="str">
        <f>VLOOKUP(C68,'[1]WP Summ'!A:J,10,FALSE)</f>
        <v>Taxi Licences</v>
      </c>
      <c r="J68"/>
      <c r="K68" s="10" t="str">
        <f>VLOOKUP(C68,'[1]WP Summ'!A:M,12,FALSE)</f>
        <v>Taxi Licences. Licence Plates</v>
      </c>
    </row>
    <row r="69" spans="1:11" x14ac:dyDescent="0.2">
      <c r="A69" s="8" t="str">
        <f>VLOOKUP(C69,'[1]WP Summ'!A:L,2,FALSE)</f>
        <v>04 Jul 2019</v>
      </c>
      <c r="B69"/>
      <c r="C69" s="9" t="s">
        <v>69</v>
      </c>
      <c r="D69"/>
      <c r="E69" s="10" t="str">
        <f>VLOOKUP(C69,'[1]WP Summ'!A:L,6,FALSE)</f>
        <v xml:space="preserve">VENN GROUP </v>
      </c>
      <c r="F69" s="11"/>
      <c r="G69" s="12">
        <f>SUMIF('[1]WP Summ'!A:A,C69,'[1]WP Summ'!H:H)</f>
        <v>873.08</v>
      </c>
      <c r="H69"/>
      <c r="I69" s="13" t="str">
        <f>VLOOKUP(C69,'[1]WP Summ'!A:J,10,FALSE)</f>
        <v>Council Tax</v>
      </c>
      <c r="J69"/>
      <c r="K69" s="10" t="str">
        <f>VLOOKUP(C69,'[1]WP Summ'!A:M,12,FALSE)</f>
        <v>Hired Staff</v>
      </c>
    </row>
    <row r="70" spans="1:11" x14ac:dyDescent="0.2">
      <c r="A70" s="8" t="str">
        <f>VLOOKUP(C70,'[1]WP Summ'!A:L,2,FALSE)</f>
        <v>04 Jul 2019</v>
      </c>
      <c r="B70"/>
      <c r="C70" s="9" t="s">
        <v>70</v>
      </c>
      <c r="D70"/>
      <c r="E70" s="10" t="str">
        <f>VLOOKUP(C70,'[1]WP Summ'!A:L,6,FALSE)</f>
        <v xml:space="preserve">VENN GROUP </v>
      </c>
      <c r="F70" s="11"/>
      <c r="G70" s="12">
        <f>SUMIF('[1]WP Summ'!A:A,C70,'[1]WP Summ'!H:H)</f>
        <v>1148.25</v>
      </c>
      <c r="H70"/>
      <c r="I70" s="13" t="str">
        <f>VLOOKUP(C70,'[1]WP Summ'!A:J,10,FALSE)</f>
        <v>General Repairs</v>
      </c>
      <c r="J70"/>
      <c r="K70" s="10" t="str">
        <f>VLOOKUP(C70,'[1]WP Summ'!A:M,12,FALSE)</f>
        <v>Hired Staff</v>
      </c>
    </row>
    <row r="71" spans="1:11" x14ac:dyDescent="0.2">
      <c r="A71" s="8" t="str">
        <f>VLOOKUP(C71,'[1]WP Summ'!A:L,2,FALSE)</f>
        <v>04 Jul 2019</v>
      </c>
      <c r="B71"/>
      <c r="C71" s="9" t="s">
        <v>71</v>
      </c>
      <c r="D71"/>
      <c r="E71" s="10" t="str">
        <f>VLOOKUP(C71,'[1]WP Summ'!A:L,6,FALSE)</f>
        <v>LEICESTER CITY COUNCIL</v>
      </c>
      <c r="F71" s="11"/>
      <c r="G71" s="12">
        <f>SUMIF('[1]WP Summ'!A:A,C71,'[1]WP Summ'!H:H)</f>
        <v>795</v>
      </c>
      <c r="H71"/>
      <c r="I71" s="13" t="str">
        <f>VLOOKUP(C71,'[1]WP Summ'!A:J,10,FALSE)</f>
        <v>Cemeteries</v>
      </c>
      <c r="J71"/>
      <c r="K71" s="10" t="str">
        <f>VLOOKUP(C71,'[1]WP Summ'!A:M,12,FALSE)</f>
        <v>Muslim Burials</v>
      </c>
    </row>
    <row r="72" spans="1:11" x14ac:dyDescent="0.2">
      <c r="A72" s="8" t="str">
        <f>VLOOKUP(C72,'[1]WP Summ'!A:L,2,FALSE)</f>
        <v>11 Jul 2019</v>
      </c>
      <c r="B72"/>
      <c r="C72" s="9" t="s">
        <v>72</v>
      </c>
      <c r="D72"/>
      <c r="E72" s="10" t="str">
        <f>VLOOKUP(C72,'[1]WP Summ'!A:L,6,FALSE)</f>
        <v>CCS MEDIA LTD</v>
      </c>
      <c r="F72" s="11"/>
      <c r="G72" s="12">
        <f>SUMIF('[1]WP Summ'!A:A,C72,'[1]WP Summ'!H:H)</f>
        <v>797.84</v>
      </c>
      <c r="H72"/>
      <c r="I72" s="13" t="str">
        <f>VLOOKUP(C72,'[1]WP Summ'!A:J,10,FALSE)</f>
        <v>Home and Mobile Working</v>
      </c>
      <c r="J72"/>
      <c r="K72" s="10" t="str">
        <f>VLOOKUP(C72,'[1]WP Summ'!A:M,12,FALSE)</f>
        <v>Computer Hardware</v>
      </c>
    </row>
    <row r="73" spans="1:11" x14ac:dyDescent="0.2">
      <c r="A73" s="8" t="str">
        <f>VLOOKUP(C73,'[1]WP Summ'!A:L,2,FALSE)</f>
        <v>04 Jul 2019</v>
      </c>
      <c r="B73"/>
      <c r="C73" s="9" t="s">
        <v>73</v>
      </c>
      <c r="D73"/>
      <c r="E73" s="10" t="str">
        <f>VLOOKUP(C73,'[1]WP Summ'!A:L,6,FALSE)</f>
        <v>THORN BAKER LTD</v>
      </c>
      <c r="F73" s="11"/>
      <c r="G73" s="12">
        <f>SUMIF('[1]WP Summ'!A:A,C73,'[1]WP Summ'!H:H)</f>
        <v>497.28</v>
      </c>
      <c r="H73"/>
      <c r="I73" s="13" t="str">
        <f>VLOOKUP(C73,'[1]WP Summ'!A:J,10,FALSE)</f>
        <v>Refuse Collection</v>
      </c>
      <c r="J73"/>
      <c r="K73" s="10" t="str">
        <f>VLOOKUP(C73,'[1]WP Summ'!A:M,12,FALSE)</f>
        <v>Hired Staff</v>
      </c>
    </row>
    <row r="74" spans="1:11" x14ac:dyDescent="0.2">
      <c r="A74" s="8" t="str">
        <f>VLOOKUP(C74,'[1]WP Summ'!A:L,2,FALSE)</f>
        <v>25 Jul 2019</v>
      </c>
      <c r="B74"/>
      <c r="C74" s="9" t="s">
        <v>74</v>
      </c>
      <c r="D74"/>
      <c r="E74" s="10" t="str">
        <f>VLOOKUP(C74,'[1]WP Summ'!A:L,6,FALSE)</f>
        <v>COMMERCIAL LTD</v>
      </c>
      <c r="F74" s="11"/>
      <c r="G74" s="12">
        <f>SUMIF('[1]WP Summ'!A:A,C74,'[1]WP Summ'!H:H)</f>
        <v>433.4</v>
      </c>
      <c r="H74"/>
      <c r="I74" s="13" t="str">
        <f>VLOOKUP(C74,'[1]WP Summ'!A:J,10,FALSE)</f>
        <v>Photocopiers 4619 Holding Acct</v>
      </c>
      <c r="J74"/>
      <c r="K74" s="10" t="str">
        <f>VLOOKUP(C74,'[1]WP Summ'!A:M,12,FALSE)</f>
        <v>Printing &amp; Stationery</v>
      </c>
    </row>
    <row r="75" spans="1:11" x14ac:dyDescent="0.2">
      <c r="A75" s="8" t="str">
        <f>VLOOKUP(C75,'[1]WP Summ'!A:L,2,FALSE)</f>
        <v>11 Jul 2019</v>
      </c>
      <c r="B75"/>
      <c r="C75" s="9" t="s">
        <v>75</v>
      </c>
      <c r="D75"/>
      <c r="E75" s="10" t="str">
        <f>VLOOKUP(C75,'[1]WP Summ'!A:L,6,FALSE)</f>
        <v>LEICESTER CITY COUNCIL</v>
      </c>
      <c r="F75" s="11"/>
      <c r="G75" s="12">
        <f>SUMIF('[1]WP Summ'!A:A,C75,'[1]WP Summ'!H:H)</f>
        <v>460</v>
      </c>
      <c r="H75"/>
      <c r="I75" s="13" t="str">
        <f>VLOOKUP(C75,'[1]WP Summ'!A:J,10,FALSE)</f>
        <v>CPE Holding Account</v>
      </c>
      <c r="J75"/>
      <c r="K75" s="10" t="str">
        <f>VLOOKUP(C75,'[1]WP Summ'!A:M,12,FALSE)</f>
        <v>Domestic Abuse</v>
      </c>
    </row>
    <row r="76" spans="1:11" x14ac:dyDescent="0.2">
      <c r="A76" s="8" t="str">
        <f>VLOOKUP(C76,'[1]WP Summ'!A:L,2,FALSE)</f>
        <v>04 Jul 2019</v>
      </c>
      <c r="B76"/>
      <c r="C76" s="9" t="s">
        <v>76</v>
      </c>
      <c r="D76"/>
      <c r="E76" s="10" t="str">
        <f>VLOOKUP(C76,'[1]WP Summ'!A:L,6,FALSE)</f>
        <v>UKCRBS</v>
      </c>
      <c r="F76" s="11"/>
      <c r="G76" s="12">
        <f>SUMIF('[1]WP Summ'!A:A,C76,'[1]WP Summ'!H:H)</f>
        <v>357</v>
      </c>
      <c r="H76"/>
      <c r="I76" s="13" t="str">
        <f>VLOOKUP(C76,'[1]WP Summ'!A:J,10,FALSE)</f>
        <v>Taxi Licences</v>
      </c>
      <c r="J76"/>
      <c r="K76" s="10" t="str">
        <f>VLOOKUP(C76,'[1]WP Summ'!A:M,12,FALSE)</f>
        <v>Criminal Investigation Bureau</v>
      </c>
    </row>
    <row r="77" spans="1:11" x14ac:dyDescent="0.2">
      <c r="A77" s="8" t="str">
        <f>VLOOKUP(C77,'[1]WP Summ'!A:L,2,FALSE)</f>
        <v>04 Jul 2019</v>
      </c>
      <c r="B77"/>
      <c r="C77" s="9" t="s">
        <v>77</v>
      </c>
      <c r="D77"/>
      <c r="E77" s="10" t="str">
        <f>VLOOKUP(C77,'[1]WP Summ'!A:L,6,FALSE)</f>
        <v>JAM PERSONNEL (MIDLANDS) LTD</v>
      </c>
      <c r="F77" s="11"/>
      <c r="G77" s="12">
        <f>SUMIF('[1]WP Summ'!A:A,C77,'[1]WP Summ'!H:H)</f>
        <v>497.28</v>
      </c>
      <c r="H77"/>
      <c r="I77" s="13" t="str">
        <f>VLOOKUP(C77,'[1]WP Summ'!A:J,10,FALSE)</f>
        <v>Recycling</v>
      </c>
      <c r="J77"/>
      <c r="K77" s="10" t="str">
        <f>VLOOKUP(C77,'[1]WP Summ'!A:M,12,FALSE)</f>
        <v>Hired Staff</v>
      </c>
    </row>
    <row r="78" spans="1:11" x14ac:dyDescent="0.2">
      <c r="A78" s="8" t="str">
        <f>VLOOKUP(C78,'[1]WP Summ'!A:L,2,FALSE)</f>
        <v>04 Jul 2019</v>
      </c>
      <c r="B78"/>
      <c r="C78" s="9" t="s">
        <v>78</v>
      </c>
      <c r="D78"/>
      <c r="E78" s="10" t="str">
        <f>VLOOKUP(C78,'[1]WP Summ'!A:L,6,FALSE)</f>
        <v>FAROL LTD</v>
      </c>
      <c r="F78" s="11"/>
      <c r="G78" s="12">
        <f>SUMIF('[1]WP Summ'!A:A,C78,'[1]WP Summ'!H:H)</f>
        <v>264.38</v>
      </c>
      <c r="H78"/>
      <c r="I78" s="13" t="str">
        <f>VLOOKUP(C78,'[1]WP Summ'!A:J,10,FALSE)</f>
        <v>SP, P &amp; OP Additional Cost</v>
      </c>
      <c r="J78"/>
      <c r="K78" s="10" t="str">
        <f>VLOOKUP(C78,'[1]WP Summ'!A:M,12,FALSE)</f>
        <v>Vehicle &amp; Plant Repairs</v>
      </c>
    </row>
    <row r="79" spans="1:11" x14ac:dyDescent="0.2">
      <c r="A79" s="8" t="str">
        <f>VLOOKUP(C79,'[1]WP Summ'!A:L,2,FALSE)</f>
        <v>11 Jul 2019</v>
      </c>
      <c r="B79"/>
      <c r="C79" s="9" t="s">
        <v>79</v>
      </c>
      <c r="D79"/>
      <c r="E79" s="10" t="str">
        <f>VLOOKUP(C79,'[1]WP Summ'!A:L,6,FALSE)</f>
        <v>H2O UTILITIES LTD</v>
      </c>
      <c r="F79" s="11"/>
      <c r="G79" s="12">
        <f>SUMIF('[1]WP Summ'!A:A,C79,'[1]WP Summ'!H:H)</f>
        <v>450</v>
      </c>
      <c r="H79"/>
      <c r="I79" s="13" t="str">
        <f>VLOOKUP(C79,'[1]WP Summ'!A:J,10,FALSE)</f>
        <v>General Planned Maintenance</v>
      </c>
      <c r="J79"/>
      <c r="K79" s="10" t="str">
        <f>VLOOKUP(C79,'[1]WP Summ'!A:M,12,FALSE)</f>
        <v>Water Main Replacement</v>
      </c>
    </row>
    <row r="80" spans="1:11" x14ac:dyDescent="0.2">
      <c r="A80" s="8" t="str">
        <f>VLOOKUP(C80,'[1]WP Summ'!A:L,2,FALSE)</f>
        <v>11 Jul 2019</v>
      </c>
      <c r="B80"/>
      <c r="C80" s="9" t="s">
        <v>80</v>
      </c>
      <c r="D80"/>
      <c r="E80" s="10" t="str">
        <f>VLOOKUP(C80,'[1]WP Summ'!A:L,6,FALSE)</f>
        <v>H2O UTILITIES LTD</v>
      </c>
      <c r="F80" s="11"/>
      <c r="G80" s="12">
        <f>SUMIF('[1]WP Summ'!A:A,C80,'[1]WP Summ'!H:H)</f>
        <v>650</v>
      </c>
      <c r="H80"/>
      <c r="I80" s="13" t="str">
        <f>VLOOKUP(C80,'[1]WP Summ'!A:J,10,FALSE)</f>
        <v>General Planned Maintenance</v>
      </c>
      <c r="J80"/>
      <c r="K80" s="10" t="str">
        <f>VLOOKUP(C80,'[1]WP Summ'!A:M,12,FALSE)</f>
        <v>Water Main Replacement</v>
      </c>
    </row>
    <row r="81" spans="1:11" x14ac:dyDescent="0.2">
      <c r="A81" s="8" t="str">
        <f>VLOOKUP(C81,'[1]WP Summ'!A:L,2,FALSE)</f>
        <v>04 Jul 2019</v>
      </c>
      <c r="B81"/>
      <c r="C81" s="9" t="s">
        <v>81</v>
      </c>
      <c r="D81"/>
      <c r="E81" s="10" t="str">
        <f>VLOOKUP(C81,'[1]WP Summ'!A:L,6,FALSE)</f>
        <v>JAM PERSONNEL (MIDLANDS) LTD</v>
      </c>
      <c r="F81" s="11"/>
      <c r="G81" s="12">
        <f>SUMIF('[1]WP Summ'!A:A,C81,'[1]WP Summ'!H:H)</f>
        <v>497.28</v>
      </c>
      <c r="H81"/>
      <c r="I81" s="13" t="str">
        <f>VLOOKUP(C81,'[1]WP Summ'!A:J,10,FALSE)</f>
        <v>Recycling</v>
      </c>
      <c r="J81"/>
      <c r="K81" s="10" t="str">
        <f>VLOOKUP(C81,'[1]WP Summ'!A:M,12,FALSE)</f>
        <v>Hired Staff</v>
      </c>
    </row>
    <row r="82" spans="1:11" x14ac:dyDescent="0.2">
      <c r="A82" s="8" t="str">
        <f>VLOOKUP(C82,'[1]WP Summ'!A:L,2,FALSE)</f>
        <v>11 Jul 2019</v>
      </c>
      <c r="B82"/>
      <c r="C82" s="9" t="s">
        <v>82</v>
      </c>
      <c r="D82"/>
      <c r="E82" s="10" t="str">
        <f>VLOOKUP(C82,'[1]WP Summ'!A:L,6,FALSE)</f>
        <v>CLC CONTRACTORS LIMITED</v>
      </c>
      <c r="F82" s="11"/>
      <c r="G82" s="12">
        <f>SUMIF('[1]WP Summ'!A:A,C82,'[1]WP Summ'!H:H)</f>
        <v>2835.71</v>
      </c>
      <c r="H82"/>
      <c r="I82" s="13" t="str">
        <f>VLOOKUP(C82,'[1]WP Summ'!A:J,10,FALSE)</f>
        <v>Fire Safety Marriott House</v>
      </c>
      <c r="J82"/>
      <c r="K82" s="10" t="str">
        <f>VLOOKUP(C82,'[1]WP Summ'!A:M,12,FALSE)</f>
        <v>Premises Repair Contractors</v>
      </c>
    </row>
    <row r="83" spans="1:11" x14ac:dyDescent="0.2">
      <c r="A83" s="8" t="str">
        <f>VLOOKUP(C83,'[1]WP Summ'!A:L,2,FALSE)</f>
        <v>04 Jul 2019</v>
      </c>
      <c r="B83"/>
      <c r="C83" s="9" t="s">
        <v>83</v>
      </c>
      <c r="D83"/>
      <c r="E83" s="10" t="s">
        <v>84</v>
      </c>
      <c r="F83" s="11"/>
      <c r="G83" s="12">
        <f>SUMIF('[1]WP Summ'!A:A,C83,'[1]WP Summ'!H:H)</f>
        <v>399</v>
      </c>
      <c r="H83"/>
      <c r="I83" s="13" t="str">
        <f>VLOOKUP(C83,'[1]WP Summ'!A:J,10,FALSE)</f>
        <v>Democratic Representation &amp;Mgt</v>
      </c>
      <c r="J83"/>
      <c r="K83" s="10" t="str">
        <f>VLOOKUP(C83,'[1]WP Summ'!A:M,12,FALSE)</f>
        <v>IT Equipment Allowance</v>
      </c>
    </row>
    <row r="84" spans="1:11" x14ac:dyDescent="0.2">
      <c r="A84" s="8" t="str">
        <f>VLOOKUP(C84,'[1]WP Summ'!A:L,2,FALSE)</f>
        <v>04 Jul 2019</v>
      </c>
      <c r="B84"/>
      <c r="C84" s="9" t="s">
        <v>85</v>
      </c>
      <c r="D84"/>
      <c r="E84" s="10" t="s">
        <v>84</v>
      </c>
      <c r="F84" s="11"/>
      <c r="G84" s="12">
        <f>SUMIF('[1]WP Summ'!A:A,C84,'[1]WP Summ'!H:H)</f>
        <v>399</v>
      </c>
      <c r="H84"/>
      <c r="I84" s="13" t="str">
        <f>VLOOKUP(C84,'[1]WP Summ'!A:J,10,FALSE)</f>
        <v>Democratic Representation &amp;Mgt</v>
      </c>
      <c r="J84"/>
      <c r="K84" s="10" t="str">
        <f>VLOOKUP(C84,'[1]WP Summ'!A:M,12,FALSE)</f>
        <v>IT Equipment Allowance</v>
      </c>
    </row>
    <row r="85" spans="1:11" x14ac:dyDescent="0.2">
      <c r="A85" s="8" t="str">
        <f>VLOOKUP(C85,'[1]WP Summ'!A:L,2,FALSE)</f>
        <v>11 Jul 2019</v>
      </c>
      <c r="B85"/>
      <c r="C85" s="9" t="s">
        <v>86</v>
      </c>
      <c r="D85"/>
      <c r="E85" s="10" t="str">
        <f>VLOOKUP(C85,'[1]WP Summ'!A:L,6,FALSE)</f>
        <v>BDA SURVEYING LTD</v>
      </c>
      <c r="F85" s="11"/>
      <c r="G85" s="12">
        <f>SUMIF('[1]WP Summ'!A:A,C85,'[1]WP Summ'!H:H)</f>
        <v>700</v>
      </c>
      <c r="H85"/>
      <c r="I85" s="13" t="str">
        <f>VLOOKUP(C85,'[1]WP Summ'!A:J,10,FALSE)</f>
        <v>General Planned Maintenance</v>
      </c>
      <c r="J85"/>
      <c r="K85" s="10" t="str">
        <f>VLOOKUP(C85,'[1]WP Summ'!A:M,12,FALSE)</f>
        <v>Asbestos Surveys</v>
      </c>
    </row>
    <row r="86" spans="1:11" x14ac:dyDescent="0.2">
      <c r="A86" s="8" t="str">
        <f>VLOOKUP(C86,'[1]WP Summ'!A:L,2,FALSE)</f>
        <v>11 Jul 2019</v>
      </c>
      <c r="B86"/>
      <c r="C86" s="9" t="s">
        <v>87</v>
      </c>
      <c r="D86"/>
      <c r="E86" s="10" t="str">
        <f>VLOOKUP(C86,'[1]WP Summ'!A:L,6,FALSE)</f>
        <v>PRINT COPY CONSULTING LTD</v>
      </c>
      <c r="F86" s="11"/>
      <c r="G86" s="12">
        <f>SUMIF('[1]WP Summ'!A:A,C86,'[1]WP Summ'!H:H)</f>
        <v>1521.23</v>
      </c>
      <c r="H86"/>
      <c r="I86" s="13" t="str">
        <f>VLOOKUP(C86,'[1]WP Summ'!A:J,10,FALSE)</f>
        <v>Photocopiers 4619 Holding Acct</v>
      </c>
      <c r="J86"/>
      <c r="K86" s="10" t="str">
        <f>VLOOKUP(C86,'[1]WP Summ'!A:M,12,FALSE)</f>
        <v>Equipment Tools &amp; Materials</v>
      </c>
    </row>
    <row r="87" spans="1:11" x14ac:dyDescent="0.2">
      <c r="A87" s="8" t="str">
        <f>VLOOKUP(C87,'[1]WP Summ'!A:L,2,FALSE)</f>
        <v>11 Jul 2019</v>
      </c>
      <c r="B87"/>
      <c r="C87" s="9" t="s">
        <v>88</v>
      </c>
      <c r="D87"/>
      <c r="E87" s="10" t="s">
        <v>84</v>
      </c>
      <c r="F87" s="11"/>
      <c r="G87" s="12">
        <f>SUMIF('[1]WP Summ'!A:A,C87,'[1]WP Summ'!H:H)</f>
        <v>1050</v>
      </c>
      <c r="H87"/>
      <c r="I87" s="13" t="str">
        <f>VLOOKUP(C87,'[1]WP Summ'!A:J,10,FALSE)</f>
        <v>Systems Administration</v>
      </c>
      <c r="J87"/>
      <c r="K87" s="10" t="str">
        <f>VLOOKUP(C87,'[1]WP Summ'!A:M,12,FALSE)</f>
        <v>Hired Staff</v>
      </c>
    </row>
    <row r="88" spans="1:11" x14ac:dyDescent="0.2">
      <c r="A88" s="8" t="str">
        <f>VLOOKUP(C88,'[1]WP Summ'!A:L,2,FALSE)</f>
        <v>11 Jul 2019</v>
      </c>
      <c r="B88"/>
      <c r="C88" s="9" t="s">
        <v>89</v>
      </c>
      <c r="D88"/>
      <c r="E88" s="10" t="str">
        <f>VLOOKUP(C88,'[1]WP Summ'!A:L,6,FALSE)</f>
        <v>KINGS ARMOURED SECURITY SERVS LTD</v>
      </c>
      <c r="F88" s="11"/>
      <c r="G88" s="12">
        <f>SUMIF('[1]WP Summ'!A:A,C88,'[1]WP Summ'!H:H)</f>
        <v>298.5</v>
      </c>
      <c r="H88"/>
      <c r="I88" s="13" t="str">
        <f>VLOOKUP(C88,'[1]WP Summ'!A:J,10,FALSE)</f>
        <v>Corporate Management</v>
      </c>
      <c r="J88"/>
      <c r="K88" s="10" t="str">
        <f>VLOOKUP(C88,'[1]WP Summ'!A:M,12,FALSE)</f>
        <v>Security Service</v>
      </c>
    </row>
    <row r="89" spans="1:11" x14ac:dyDescent="0.2">
      <c r="A89" s="8" t="str">
        <f>VLOOKUP(C89,'[1]WP Summ'!A:L,2,FALSE)</f>
        <v>11 Jul 2019</v>
      </c>
      <c r="B89"/>
      <c r="C89" s="9" t="s">
        <v>90</v>
      </c>
      <c r="D89"/>
      <c r="E89" s="10" t="str">
        <f>VLOOKUP(C89,'[1]WP Summ'!A:L,6,FALSE)</f>
        <v>BLABY DISTRICT COUNCIL</v>
      </c>
      <c r="F89" s="11"/>
      <c r="G89" s="12">
        <f>SUMIF('[1]WP Summ'!A:A,C89,'[1]WP Summ'!H:H)</f>
        <v>7870.5</v>
      </c>
      <c r="H89"/>
      <c r="I89" s="13" t="str">
        <f>VLOOKUP(C89,'[1]WP Summ'!A:J,10,FALSE)</f>
        <v>Local Land Charges</v>
      </c>
      <c r="J89"/>
      <c r="K89" s="10" t="str">
        <f>VLOOKUP(C89,'[1]WP Summ'!A:M,12,FALSE)</f>
        <v>Legal Fees</v>
      </c>
    </row>
    <row r="90" spans="1:11" x14ac:dyDescent="0.2">
      <c r="A90" s="8" t="str">
        <f>VLOOKUP(C90,'[1]WP Summ'!A:L,2,FALSE)</f>
        <v>11 Jul 2019</v>
      </c>
      <c r="B90"/>
      <c r="C90" s="9" t="s">
        <v>91</v>
      </c>
      <c r="D90"/>
      <c r="E90" s="10" t="str">
        <f>VLOOKUP(C90,'[1]WP Summ'!A:L,6,FALSE)</f>
        <v>JAMES ANDREWS RECRUITMENT SOLUTIONS</v>
      </c>
      <c r="F90" s="11"/>
      <c r="G90" s="12">
        <f>SUMIF('[1]WP Summ'!A:A,C90,'[1]WP Summ'!H:H)</f>
        <v>758.5</v>
      </c>
      <c r="H90"/>
      <c r="I90" s="13" t="str">
        <f>VLOOKUP(C90,'[1]WP Summ'!A:J,10,FALSE)</f>
        <v>General Repairs</v>
      </c>
      <c r="J90"/>
      <c r="K90" s="10" t="str">
        <f>VLOOKUP(C90,'[1]WP Summ'!A:M,12,FALSE)</f>
        <v>Hired Staff</v>
      </c>
    </row>
    <row r="91" spans="1:11" x14ac:dyDescent="0.2">
      <c r="A91" s="8" t="str">
        <f>VLOOKUP(C91,'[1]WP Summ'!A:L,2,FALSE)</f>
        <v>11 Jul 2019</v>
      </c>
      <c r="B91"/>
      <c r="C91" s="9" t="s">
        <v>92</v>
      </c>
      <c r="D91"/>
      <c r="E91" s="10" t="str">
        <f>VLOOKUP(C91,'[1]WP Summ'!A:L,6,FALSE)</f>
        <v>JAMES ANDREWS RECRUITMENT SOLUTIONS</v>
      </c>
      <c r="F91" s="11"/>
      <c r="G91" s="12">
        <f>SUMIF('[1]WP Summ'!A:A,C91,'[1]WP Summ'!H:H)</f>
        <v>864.5</v>
      </c>
      <c r="H91"/>
      <c r="I91" s="13" t="str">
        <f>VLOOKUP(C91,'[1]WP Summ'!A:J,10,FALSE)</f>
        <v>Environmental health</v>
      </c>
      <c r="J91"/>
      <c r="K91" s="10" t="str">
        <f>VLOOKUP(C91,'[1]WP Summ'!A:M,12,FALSE)</f>
        <v>Hired Staff</v>
      </c>
    </row>
    <row r="92" spans="1:11" x14ac:dyDescent="0.2">
      <c r="A92" s="8" t="str">
        <f>VLOOKUP(C92,'[1]WP Summ'!A:L,2,FALSE)</f>
        <v>11 Jul 2019</v>
      </c>
      <c r="B92"/>
      <c r="C92" s="9" t="s">
        <v>93</v>
      </c>
      <c r="D92"/>
      <c r="E92" s="10" t="str">
        <f>VLOOKUP(C92,'[1]WP Summ'!A:L,6,FALSE)</f>
        <v>JAMES ANDREWS RECRUITMENT SOLUTIONS</v>
      </c>
      <c r="F92" s="11"/>
      <c r="G92" s="12">
        <f>SUMIF('[1]WP Summ'!A:A,C92,'[1]WP Summ'!H:H)</f>
        <v>332.5</v>
      </c>
      <c r="H92"/>
      <c r="I92" s="13" t="str">
        <f>VLOOKUP(C92,'[1]WP Summ'!A:J,10,FALSE)</f>
        <v>Environmental health</v>
      </c>
      <c r="J92"/>
      <c r="K92" s="10" t="str">
        <f>VLOOKUP(C92,'[1]WP Summ'!A:M,12,FALSE)</f>
        <v>Hired Staff</v>
      </c>
    </row>
    <row r="93" spans="1:11" x14ac:dyDescent="0.2">
      <c r="A93" s="8" t="str">
        <f>VLOOKUP(C93,'[1]WP Summ'!A:L,2,FALSE)</f>
        <v>11 Jul 2019</v>
      </c>
      <c r="B93"/>
      <c r="C93" s="9" t="s">
        <v>94</v>
      </c>
      <c r="D93"/>
      <c r="E93" s="10" t="str">
        <f>VLOOKUP(C93,'[1]WP Summ'!A:L,6,FALSE)</f>
        <v>D H PLUMBING &amp; HEATING SERVICES</v>
      </c>
      <c r="F93" s="11"/>
      <c r="G93" s="12">
        <f>SUMIF('[1]WP Summ'!A:A,C93,'[1]WP Summ'!H:H)</f>
        <v>770</v>
      </c>
      <c r="H93"/>
      <c r="I93" s="13" t="str">
        <f>VLOOKUP(C93,'[1]WP Summ'!A:J,10,FALSE)</f>
        <v>Purchase Ledger Transfer Acc.</v>
      </c>
      <c r="J93"/>
      <c r="K93" s="10" t="str">
        <f>VLOOKUP(C93,'[1]WP Summ'!A:M,12,FALSE)</f>
        <v>Supplier Payment</v>
      </c>
    </row>
    <row r="94" spans="1:11" x14ac:dyDescent="0.2">
      <c r="A94" s="8" t="str">
        <f>VLOOKUP(C94,'[1]WP Summ'!A:L,2,FALSE)</f>
        <v>04 Jul 2019</v>
      </c>
      <c r="B94"/>
      <c r="C94" s="9" t="s">
        <v>95</v>
      </c>
      <c r="D94"/>
      <c r="E94" s="10" t="str">
        <f>VLOOKUP(C94,'[1]WP Summ'!A:L,6,FALSE)</f>
        <v>NORTH WEST LEICS D C</v>
      </c>
      <c r="F94" s="11"/>
      <c r="G94" s="12">
        <f>SUMIF('[1]WP Summ'!A:A,C94,'[1]WP Summ'!H:H)</f>
        <v>300</v>
      </c>
      <c r="H94"/>
      <c r="I94" s="13" t="str">
        <f>VLOOKUP(C94,'[1]WP Summ'!A:J,10,FALSE)</f>
        <v>Legal and Admin Section</v>
      </c>
      <c r="J94"/>
      <c r="K94" s="10" t="str">
        <f>VLOOKUP(C94,'[1]WP Summ'!A:M,12,FALSE)</f>
        <v>Legal Fees</v>
      </c>
    </row>
    <row r="95" spans="1:11" x14ac:dyDescent="0.2">
      <c r="A95" s="8" t="str">
        <f>VLOOKUP(C95,'[1]WP Summ'!A:L,2,FALSE)</f>
        <v>11 Jul 2019</v>
      </c>
      <c r="B95"/>
      <c r="C95" s="9" t="s">
        <v>96</v>
      </c>
      <c r="D95"/>
      <c r="E95" s="10" t="str">
        <f>VLOOKUP(C95,'[1]WP Summ'!A:L,6,FALSE)</f>
        <v>JAMES ANDREWS RECRUITMENT SOLUTIONS</v>
      </c>
      <c r="F95" s="11"/>
      <c r="G95" s="12">
        <f>SUMIF('[1]WP Summ'!A:A,C95,'[1]WP Summ'!H:H)</f>
        <v>597.52</v>
      </c>
      <c r="H95"/>
      <c r="I95" s="13" t="str">
        <f>VLOOKUP(C95,'[1]WP Summ'!A:J,10,FALSE)</f>
        <v>Housing Division</v>
      </c>
      <c r="J95"/>
      <c r="K95" s="10" t="str">
        <f>VLOOKUP(C95,'[1]WP Summ'!A:M,12,FALSE)</f>
        <v>Hired Staff</v>
      </c>
    </row>
    <row r="96" spans="1:11" x14ac:dyDescent="0.2">
      <c r="A96" s="8" t="str">
        <f>VLOOKUP(C96,'[1]WP Summ'!A:L,2,FALSE)</f>
        <v>04 Jul 2019</v>
      </c>
      <c r="B96"/>
      <c r="C96" s="9" t="s">
        <v>97</v>
      </c>
      <c r="D96"/>
      <c r="E96" s="10" t="str">
        <f>VLOOKUP(C96,'[1]WP Summ'!A:L,6,FALSE)</f>
        <v>MOTION PEOPLE LIMITED</v>
      </c>
      <c r="F96" s="11"/>
      <c r="G96" s="12">
        <f>SUMIF('[1]WP Summ'!A:A,C96,'[1]WP Summ'!H:H)</f>
        <v>1009.86</v>
      </c>
      <c r="H96"/>
      <c r="I96" s="13" t="str">
        <f>VLOOKUP(C96,'[1]WP Summ'!A:J,10,FALSE)</f>
        <v>Refuse Collection</v>
      </c>
      <c r="J96"/>
      <c r="K96" s="10" t="str">
        <f>VLOOKUP(C96,'[1]WP Summ'!A:M,12,FALSE)</f>
        <v>Hired Staff</v>
      </c>
    </row>
    <row r="97" spans="1:11" x14ac:dyDescent="0.2">
      <c r="A97" s="8" t="str">
        <f>VLOOKUP(C97,'[1]WP Summ'!A:L,2,FALSE)</f>
        <v>11 Jul 2019</v>
      </c>
      <c r="B97"/>
      <c r="C97" s="9" t="s">
        <v>98</v>
      </c>
      <c r="D97"/>
      <c r="E97" s="10" t="str">
        <f>VLOOKUP(C97,'[1]WP Summ'!A:L,6,FALSE)</f>
        <v>AC-ENVIRONMENTAL CONSULTING LTD</v>
      </c>
      <c r="F97" s="11"/>
      <c r="G97" s="12">
        <f>SUMIF('[1]WP Summ'!A:A,C97,'[1]WP Summ'!H:H)</f>
        <v>400</v>
      </c>
      <c r="H97"/>
      <c r="I97" s="13" t="str">
        <f>VLOOKUP(C97,'[1]WP Summ'!A:J,10,FALSE)</f>
        <v>Oadby Depot</v>
      </c>
      <c r="J97"/>
      <c r="K97" s="10" t="str">
        <f>VLOOKUP(C97,'[1]WP Summ'!A:M,12,FALSE)</f>
        <v>Professional Services</v>
      </c>
    </row>
    <row r="98" spans="1:11" x14ac:dyDescent="0.2">
      <c r="A98" s="8" t="str">
        <f>VLOOKUP(C98,'[1]WP Summ'!A:L,2,FALSE)</f>
        <v>11 Jul 2019</v>
      </c>
      <c r="B98"/>
      <c r="C98" s="9" t="s">
        <v>99</v>
      </c>
      <c r="D98"/>
      <c r="E98" s="10" t="str">
        <f>VLOOKUP(C98,'[1]WP Summ'!A:L,6,FALSE)</f>
        <v>RENTOKIL PROPERTY CARE</v>
      </c>
      <c r="F98" s="11"/>
      <c r="G98" s="12">
        <f>SUMIF('[1]WP Summ'!A:A,C98,'[1]WP Summ'!H:H)</f>
        <v>450</v>
      </c>
      <c r="H98"/>
      <c r="I98" s="13" t="str">
        <f>VLOOKUP(C98,'[1]WP Summ'!A:J,10,FALSE)</f>
        <v>General Repairs</v>
      </c>
      <c r="J98"/>
      <c r="K98" s="10" t="str">
        <f>VLOOKUP(C98,'[1]WP Summ'!A:M,12,FALSE)</f>
        <v>Structural repairs &amp; maint</v>
      </c>
    </row>
    <row r="99" spans="1:11" x14ac:dyDescent="0.2">
      <c r="A99" s="8" t="str">
        <f>VLOOKUP(C99,'[1]WP Summ'!A:L,2,FALSE)</f>
        <v>11 Jul 2019</v>
      </c>
      <c r="B99"/>
      <c r="C99" s="9" t="s">
        <v>100</v>
      </c>
      <c r="D99"/>
      <c r="E99" s="10" t="str">
        <f>VLOOKUP(C99,'[1]WP Summ'!A:L,6,FALSE)</f>
        <v>RENTOKIL PROPERTY CARE</v>
      </c>
      <c r="F99" s="11"/>
      <c r="G99" s="12">
        <f>SUMIF('[1]WP Summ'!A:A,C99,'[1]WP Summ'!H:H)</f>
        <v>1705</v>
      </c>
      <c r="H99"/>
      <c r="I99" s="13" t="str">
        <f>VLOOKUP(C99,'[1]WP Summ'!A:J,10,FALSE)</f>
        <v>Void Property Repairs</v>
      </c>
      <c r="J99"/>
      <c r="K99" s="10" t="str">
        <f>VLOOKUP(C99,'[1]WP Summ'!A:M,12,FALSE)</f>
        <v>Structural repairs &amp; maint</v>
      </c>
    </row>
    <row r="100" spans="1:11" x14ac:dyDescent="0.2">
      <c r="A100" s="8" t="str">
        <f>VLOOKUP(C100,'[1]WP Summ'!A:L,2,FALSE)</f>
        <v>11 Jul 2019</v>
      </c>
      <c r="B100"/>
      <c r="C100" s="9" t="s">
        <v>101</v>
      </c>
      <c r="D100"/>
      <c r="E100" s="10" t="str">
        <f>VLOOKUP(C100,'[1]WP Summ'!A:L,6,FALSE)</f>
        <v>RENTOKIL PROPERTY CARE</v>
      </c>
      <c r="F100" s="11"/>
      <c r="G100" s="12">
        <f>SUMIF('[1]WP Summ'!A:A,C100,'[1]WP Summ'!H:H)</f>
        <v>1990</v>
      </c>
      <c r="H100"/>
      <c r="I100" s="13" t="str">
        <f>VLOOKUP(C100,'[1]WP Summ'!A:J,10,FALSE)</f>
        <v>Void Property Repairs</v>
      </c>
      <c r="J100"/>
      <c r="K100" s="10" t="str">
        <f>VLOOKUP(C100,'[1]WP Summ'!A:M,12,FALSE)</f>
        <v>Structural repairs &amp; maint</v>
      </c>
    </row>
    <row r="101" spans="1:11" x14ac:dyDescent="0.2">
      <c r="A101" s="8" t="str">
        <f>VLOOKUP(C101,'[1]WP Summ'!A:L,2,FALSE)</f>
        <v>11 Jul 2019</v>
      </c>
      <c r="B101"/>
      <c r="C101" s="9" t="s">
        <v>102</v>
      </c>
      <c r="D101"/>
      <c r="E101" s="10" t="str">
        <f>VLOOKUP(C101,'[1]WP Summ'!A:L,6,FALSE)</f>
        <v>RENTOKIL PROPERTY CARE</v>
      </c>
      <c r="F101" s="11"/>
      <c r="G101" s="12">
        <f>SUMIF('[1]WP Summ'!A:A,C101,'[1]WP Summ'!H:H)</f>
        <v>1047</v>
      </c>
      <c r="H101"/>
      <c r="I101" s="13" t="str">
        <f>VLOOKUP(C101,'[1]WP Summ'!A:J,10,FALSE)</f>
        <v>Void Property Repairs</v>
      </c>
      <c r="J101"/>
      <c r="K101" s="10" t="str">
        <f>VLOOKUP(C101,'[1]WP Summ'!A:M,12,FALSE)</f>
        <v>Structural repairs &amp; maint</v>
      </c>
    </row>
    <row r="102" spans="1:11" x14ac:dyDescent="0.2">
      <c r="A102" s="8" t="str">
        <f>VLOOKUP(C102,'[1]WP Summ'!A:L,2,FALSE)</f>
        <v>11 Jul 2019</v>
      </c>
      <c r="B102"/>
      <c r="C102" s="9" t="s">
        <v>103</v>
      </c>
      <c r="D102"/>
      <c r="E102" s="10" t="str">
        <f>VLOOKUP(C102,'[1]WP Summ'!A:L,6,FALSE)</f>
        <v>RENTOKIL PROPERTY CARE</v>
      </c>
      <c r="F102" s="11"/>
      <c r="G102" s="12">
        <f>SUMIF('[1]WP Summ'!A:A,C102,'[1]WP Summ'!H:H)</f>
        <v>900</v>
      </c>
      <c r="H102"/>
      <c r="I102" s="13" t="str">
        <f>VLOOKUP(C102,'[1]WP Summ'!A:J,10,FALSE)</f>
        <v>General Repairs</v>
      </c>
      <c r="J102"/>
      <c r="K102" s="10" t="str">
        <f>VLOOKUP(C102,'[1]WP Summ'!A:M,12,FALSE)</f>
        <v>Structural repairs &amp; maint</v>
      </c>
    </row>
    <row r="103" spans="1:11" x14ac:dyDescent="0.2">
      <c r="A103" s="8" t="str">
        <f>VLOOKUP(C103,'[1]WP Summ'!A:L,2,FALSE)</f>
        <v>17 Jul 2019</v>
      </c>
      <c r="B103"/>
      <c r="C103" s="9" t="s">
        <v>104</v>
      </c>
      <c r="D103"/>
      <c r="E103" s="10" t="str">
        <f>VLOOKUP(C103,'[1]WP Summ'!A:L,6,FALSE)</f>
        <v>WATER PLUS</v>
      </c>
      <c r="F103" s="11"/>
      <c r="G103" s="12">
        <f>SUMIF('[1]WP Summ'!A:A,C103,'[1]WP Summ'!H:H)</f>
        <v>4819.68</v>
      </c>
      <c r="H103"/>
      <c r="I103" s="13" t="str">
        <f>VLOOKUP(C103,'[1]WP Summ'!A:J,10,FALSE)</f>
        <v>Council Offices</v>
      </c>
      <c r="J103"/>
      <c r="K103" s="10" t="str">
        <f>VLOOKUP(C103,'[1]WP Summ'!A:M,12,FALSE)</f>
        <v>Water</v>
      </c>
    </row>
    <row r="104" spans="1:11" x14ac:dyDescent="0.2">
      <c r="A104" s="8" t="str">
        <f>VLOOKUP(C104,'[1]WP Summ'!A:L,2,FALSE)</f>
        <v>11 Jul 2019</v>
      </c>
      <c r="B104"/>
      <c r="C104" s="9" t="s">
        <v>105</v>
      </c>
      <c r="D104"/>
      <c r="E104" s="10" t="str">
        <f>VLOOKUP(C104,'[1]WP Summ'!A:L,6,FALSE)</f>
        <v>RCS PLANTS LTD</v>
      </c>
      <c r="F104" s="11"/>
      <c r="G104" s="12">
        <f>SUMIF('[1]WP Summ'!A:A,C104,'[1]WP Summ'!H:H)</f>
        <v>1600</v>
      </c>
      <c r="H104"/>
      <c r="I104" s="13" t="str">
        <f>VLOOKUP(C104,'[1]WP Summ'!A:J,10,FALSE)</f>
        <v>Grounds Maintenance Holding Ac</v>
      </c>
      <c r="J104"/>
      <c r="K104" s="10" t="str">
        <f>VLOOKUP(C104,'[1]WP Summ'!A:M,12,FALSE)</f>
        <v>Equipment Tools &amp; Materials</v>
      </c>
    </row>
    <row r="105" spans="1:11" x14ac:dyDescent="0.2">
      <c r="A105" s="8" t="str">
        <f>VLOOKUP(C105,'[1]WP Summ'!A:L,2,FALSE)</f>
        <v>11 Jul 2019</v>
      </c>
      <c r="B105"/>
      <c r="C105" s="9" t="s">
        <v>106</v>
      </c>
      <c r="D105"/>
      <c r="E105" s="10" t="str">
        <f>VLOOKUP(C105,'[1]WP Summ'!A:L,6,FALSE)</f>
        <v>KINGS CHAMBERS</v>
      </c>
      <c r="F105" s="11"/>
      <c r="G105" s="12">
        <f>SUMIF('[1]WP Summ'!A:A,C105,'[1]WP Summ'!H:H)</f>
        <v>1500</v>
      </c>
      <c r="H105"/>
      <c r="I105" s="13" t="str">
        <f>VLOOKUP(C105,'[1]WP Summ'!A:J,10,FALSE)</f>
        <v>Legal and Admin Section</v>
      </c>
      <c r="J105"/>
      <c r="K105" s="10" t="str">
        <f>VLOOKUP(C105,'[1]WP Summ'!A:M,12,FALSE)</f>
        <v>Legal Fees</v>
      </c>
    </row>
    <row r="106" spans="1:11" x14ac:dyDescent="0.2">
      <c r="A106" s="8" t="str">
        <f>VLOOKUP(C106,'[1]WP Summ'!A:L,2,FALSE)</f>
        <v>11 Jul 2019</v>
      </c>
      <c r="B106"/>
      <c r="C106" s="9" t="s">
        <v>107</v>
      </c>
      <c r="D106"/>
      <c r="E106" s="10" t="str">
        <f>VLOOKUP(C106,'[1]WP Summ'!A:L,6,FALSE)</f>
        <v>CENTRAL AVENUE CHRISTIAN CHURCH</v>
      </c>
      <c r="F106" s="11"/>
      <c r="G106" s="12">
        <f>SUMIF('[1]WP Summ'!A:A,C106,'[1]WP Summ'!H:H)</f>
        <v>400</v>
      </c>
      <c r="H106"/>
      <c r="I106" s="13" t="str">
        <f>VLOOKUP(C106,'[1]WP Summ'!A:J,10,FALSE)</f>
        <v>Elections - External Funded 2</v>
      </c>
      <c r="J106"/>
      <c r="K106" s="10" t="str">
        <f>VLOOKUP(C106,'[1]WP Summ'!A:M,12,FALSE)</f>
        <v>Property Rents and Leases</v>
      </c>
    </row>
    <row r="107" spans="1:11" x14ac:dyDescent="0.2">
      <c r="A107" s="8" t="str">
        <f>VLOOKUP(C107,'[1]WP Summ'!A:L,2,FALSE)</f>
        <v>11 Jul 2019</v>
      </c>
      <c r="B107"/>
      <c r="C107" s="9" t="s">
        <v>108</v>
      </c>
      <c r="D107"/>
      <c r="E107" s="10" t="str">
        <f>VLOOKUP(C107,'[1]WP Summ'!A:L,6,FALSE)</f>
        <v>CENTRAL AVENUE CHRISTIAN CHURCH</v>
      </c>
      <c r="F107" s="11"/>
      <c r="G107" s="12">
        <f>SUMIF('[1]WP Summ'!A:A,C107,'[1]WP Summ'!H:H)</f>
        <v>400</v>
      </c>
      <c r="H107"/>
      <c r="I107" s="13" t="str">
        <f>VLOOKUP(C107,'[1]WP Summ'!A:J,10,FALSE)</f>
        <v>Election Expenses</v>
      </c>
      <c r="J107"/>
      <c r="K107" s="10" t="str">
        <f>VLOOKUP(C107,'[1]WP Summ'!A:M,12,FALSE)</f>
        <v>Property Rents and Leases</v>
      </c>
    </row>
    <row r="108" spans="1:11" x14ac:dyDescent="0.2">
      <c r="A108" s="8" t="str">
        <f>VLOOKUP(C108,'[1]WP Summ'!A:L,2,FALSE)</f>
        <v>11 Jul 2019</v>
      </c>
      <c r="B108"/>
      <c r="C108" s="9" t="s">
        <v>109</v>
      </c>
      <c r="D108"/>
      <c r="E108" s="10" t="str">
        <f>VLOOKUP(C108,'[1]WP Summ'!A:L,6,FALSE)</f>
        <v>BARNABAS CENTRE ST PAULS CHURCH OADBY</v>
      </c>
      <c r="F108" s="11"/>
      <c r="G108" s="12">
        <f>SUMIF('[1]WP Summ'!A:A,C108,'[1]WP Summ'!H:H)</f>
        <v>320</v>
      </c>
      <c r="H108"/>
      <c r="I108" s="13" t="str">
        <f>VLOOKUP(C108,'[1]WP Summ'!A:J,10,FALSE)</f>
        <v>Elections - External Funded 2</v>
      </c>
      <c r="J108"/>
      <c r="K108" s="10" t="str">
        <f>VLOOKUP(C108,'[1]WP Summ'!A:M,12,FALSE)</f>
        <v>Property Rents and Leases</v>
      </c>
    </row>
    <row r="109" spans="1:11" x14ac:dyDescent="0.2">
      <c r="A109" s="8" t="str">
        <f>VLOOKUP(C109,'[1]WP Summ'!A:L,2,FALSE)</f>
        <v>11 Jul 2019</v>
      </c>
      <c r="B109"/>
      <c r="C109" s="9" t="s">
        <v>110</v>
      </c>
      <c r="D109"/>
      <c r="E109" s="10" t="str">
        <f>VLOOKUP(C109,'[1]WP Summ'!A:L,6,FALSE)</f>
        <v>BARNABAS CENTRE ST PAULS CHURCH OADBY</v>
      </c>
      <c r="F109" s="11"/>
      <c r="G109" s="12">
        <f>SUMIF('[1]WP Summ'!A:A,C109,'[1]WP Summ'!H:H)</f>
        <v>320</v>
      </c>
      <c r="H109"/>
      <c r="I109" s="13" t="str">
        <f>VLOOKUP(C109,'[1]WP Summ'!A:J,10,FALSE)</f>
        <v>Election Expenses</v>
      </c>
      <c r="J109"/>
      <c r="K109" s="10" t="str">
        <f>VLOOKUP(C109,'[1]WP Summ'!A:M,12,FALSE)</f>
        <v>Property Rents and Leases</v>
      </c>
    </row>
    <row r="110" spans="1:11" x14ac:dyDescent="0.2">
      <c r="A110" s="8" t="str">
        <f>VLOOKUP(C110,'[1]WP Summ'!A:L,2,FALSE)</f>
        <v>11 Jul 2019</v>
      </c>
      <c r="B110"/>
      <c r="C110" s="9" t="s">
        <v>111</v>
      </c>
      <c r="D110"/>
      <c r="E110" s="10" t="str">
        <f>VLOOKUP(C110,'[1]WP Summ'!A:L,6,FALSE)</f>
        <v>THE OYSTER PARTNERSHIP</v>
      </c>
      <c r="F110" s="11"/>
      <c r="G110" s="12">
        <f>SUMIF('[1]WP Summ'!A:A,C110,'[1]WP Summ'!H:H)</f>
        <v>1181.25</v>
      </c>
      <c r="H110"/>
      <c r="I110" s="13" t="str">
        <f>VLOOKUP(C110,'[1]WP Summ'!A:J,10,FALSE)</f>
        <v>Development Control</v>
      </c>
      <c r="J110"/>
      <c r="K110" s="10" t="str">
        <f>VLOOKUP(C110,'[1]WP Summ'!A:M,12,FALSE)</f>
        <v>Hired Staff</v>
      </c>
    </row>
    <row r="111" spans="1:11" x14ac:dyDescent="0.2">
      <c r="A111" s="8" t="str">
        <f>VLOOKUP(C111,'[1]WP Summ'!A:L,2,FALSE)</f>
        <v>11 Jul 2019</v>
      </c>
      <c r="B111"/>
      <c r="C111" s="9" t="s">
        <v>112</v>
      </c>
      <c r="D111"/>
      <c r="E111" s="10" t="str">
        <f>VLOOKUP(C111,'[1]WP Summ'!A:L,6,FALSE)</f>
        <v>THE OYSTER PARTNERSHIP</v>
      </c>
      <c r="F111" s="11"/>
      <c r="G111" s="12">
        <f>SUMIF('[1]WP Summ'!A:A,C111,'[1]WP Summ'!H:H)</f>
        <v>1008</v>
      </c>
      <c r="H111"/>
      <c r="I111" s="13" t="str">
        <f>VLOOKUP(C111,'[1]WP Summ'!A:J,10,FALSE)</f>
        <v>Housing Division</v>
      </c>
      <c r="J111"/>
      <c r="K111" s="10" t="str">
        <f>VLOOKUP(C111,'[1]WP Summ'!A:M,12,FALSE)</f>
        <v>Hired Staff</v>
      </c>
    </row>
    <row r="112" spans="1:11" x14ac:dyDescent="0.2">
      <c r="A112" s="8" t="str">
        <f>VLOOKUP(C112,'[1]WP Summ'!A:L,2,FALSE)</f>
        <v>11 Jul 2019</v>
      </c>
      <c r="B112"/>
      <c r="C112" s="9" t="s">
        <v>113</v>
      </c>
      <c r="D112"/>
      <c r="E112" s="10" t="str">
        <f>VLOOKUP(C112,'[1]WP Summ'!A:L,6,FALSE)</f>
        <v>CITIZEN'S ADVICE BUREAU</v>
      </c>
      <c r="F112" s="11"/>
      <c r="G112" s="12">
        <f>SUMIF('[1]WP Summ'!A:A,C112,'[1]WP Summ'!H:H)</f>
        <v>6875</v>
      </c>
      <c r="H112"/>
      <c r="I112" s="13" t="str">
        <f>VLOOKUP(C112,'[1]WP Summ'!A:J,10,FALSE)</f>
        <v>Grants</v>
      </c>
      <c r="J112"/>
      <c r="K112" s="10" t="str">
        <f>VLOOKUP(C112,'[1]WP Summ'!A:M,12,FALSE)</f>
        <v>Grant/Loan Payments</v>
      </c>
    </row>
    <row r="113" spans="1:11" x14ac:dyDescent="0.2">
      <c r="A113" s="8" t="str">
        <f>VLOOKUP(C113,'[1]WP Summ'!A:L,2,FALSE)</f>
        <v>11 Jul 2019</v>
      </c>
      <c r="B113"/>
      <c r="C113" s="9" t="s">
        <v>114</v>
      </c>
      <c r="D113"/>
      <c r="E113" s="10" t="str">
        <f>VLOOKUP(C113,'[1]WP Summ'!A:L,6,FALSE)</f>
        <v>HELPING HANDS COMMUNITY TRUST</v>
      </c>
      <c r="F113" s="11"/>
      <c r="G113" s="12">
        <f>SUMIF('[1]WP Summ'!A:A,C113,'[1]WP Summ'!H:H)</f>
        <v>6875</v>
      </c>
      <c r="H113"/>
      <c r="I113" s="13" t="str">
        <f>VLOOKUP(C113,'[1]WP Summ'!A:J,10,FALSE)</f>
        <v>Grants</v>
      </c>
      <c r="J113"/>
      <c r="K113" s="10" t="str">
        <f>VLOOKUP(C113,'[1]WP Summ'!A:M,12,FALSE)</f>
        <v>Grant/Loan Payments</v>
      </c>
    </row>
    <row r="114" spans="1:11" x14ac:dyDescent="0.2">
      <c r="A114" s="8" t="str">
        <f>VLOOKUP(C114,'[1]WP Summ'!A:L,2,FALSE)</f>
        <v>11 Jul 2019</v>
      </c>
      <c r="B114"/>
      <c r="C114" s="9" t="s">
        <v>115</v>
      </c>
      <c r="D114"/>
      <c r="E114" s="10" t="s">
        <v>84</v>
      </c>
      <c r="F114" s="11"/>
      <c r="G114" s="12">
        <f>SUMIF('[1]WP Summ'!A:A,C114,'[1]WP Summ'!H:H)</f>
        <v>399</v>
      </c>
      <c r="H114"/>
      <c r="I114" s="13" t="str">
        <f>VLOOKUP(C114,'[1]WP Summ'!A:J,10,FALSE)</f>
        <v>Democratic Representation &amp;Mgt</v>
      </c>
      <c r="J114"/>
      <c r="K114" s="10" t="str">
        <f>VLOOKUP(C114,'[1]WP Summ'!A:M,12,FALSE)</f>
        <v>IT Equipment Allowance</v>
      </c>
    </row>
    <row r="115" spans="1:11" x14ac:dyDescent="0.2">
      <c r="A115" s="8" t="str">
        <f>VLOOKUP(C115,'[1]WP Summ'!A:L,2,FALSE)</f>
        <v>11 Jul 2019</v>
      </c>
      <c r="B115"/>
      <c r="C115" s="9" t="s">
        <v>116</v>
      </c>
      <c r="D115"/>
      <c r="E115" s="10" t="s">
        <v>84</v>
      </c>
      <c r="F115" s="11"/>
      <c r="G115" s="12">
        <f>SUMIF('[1]WP Summ'!A:A,C115,'[1]WP Summ'!H:H)</f>
        <v>497.28</v>
      </c>
      <c r="H115"/>
      <c r="I115" s="13" t="str">
        <f>VLOOKUP(C115,'[1]WP Summ'!A:J,10,FALSE)</f>
        <v>Refuse Collection</v>
      </c>
      <c r="J115"/>
      <c r="K115" s="10" t="str">
        <f>VLOOKUP(C115,'[1]WP Summ'!A:M,12,FALSE)</f>
        <v>Hired Staff</v>
      </c>
    </row>
    <row r="116" spans="1:11" x14ac:dyDescent="0.2">
      <c r="A116" s="8" t="str">
        <f>VLOOKUP(C116,'[1]WP Summ'!A:L,2,FALSE)</f>
        <v>11 Jul 2019</v>
      </c>
      <c r="B116"/>
      <c r="C116" s="9" t="s">
        <v>117</v>
      </c>
      <c r="D116"/>
      <c r="E116" s="10" t="str">
        <f>VLOOKUP(C116,'[1]WP Summ'!A:L,6,FALSE)</f>
        <v>ACE APPOINTMENTS (MIDLANDS) LTD</v>
      </c>
      <c r="F116" s="11"/>
      <c r="G116" s="12">
        <f>SUMIF('[1]WP Summ'!A:A,C116,'[1]WP Summ'!H:H)</f>
        <v>497.28</v>
      </c>
      <c r="H116"/>
      <c r="I116" s="13" t="str">
        <f>VLOOKUP(C116,'[1]WP Summ'!A:J,10,FALSE)</f>
        <v>Refuse Collection</v>
      </c>
      <c r="J116"/>
      <c r="K116" s="10" t="str">
        <f>VLOOKUP(C116,'[1]WP Summ'!A:M,12,FALSE)</f>
        <v>Hired Staff</v>
      </c>
    </row>
    <row r="117" spans="1:11" x14ac:dyDescent="0.2">
      <c r="A117" s="8" t="str">
        <f>VLOOKUP(C117,'[1]WP Summ'!A:L,2,FALSE)</f>
        <v>11 Jul 2019</v>
      </c>
      <c r="B117"/>
      <c r="C117" s="9" t="s">
        <v>118</v>
      </c>
      <c r="D117"/>
      <c r="E117" s="10" t="str">
        <f>VLOOKUP(C117,'[1]WP Summ'!A:L,6,FALSE)</f>
        <v>DRAINCLEAR (LEICESTER) LTD</v>
      </c>
      <c r="F117" s="11"/>
      <c r="G117" s="12">
        <f>SUMIF('[1]WP Summ'!A:A,C117,'[1]WP Summ'!H:H)</f>
        <v>320</v>
      </c>
      <c r="H117"/>
      <c r="I117" s="13" t="str">
        <f>VLOOKUP(C117,'[1]WP Summ'!A:J,10,FALSE)</f>
        <v>Kitchen Replacements Decent Ho</v>
      </c>
      <c r="J117"/>
      <c r="K117" s="10" t="str">
        <f>VLOOKUP(C117,'[1]WP Summ'!A:M,12,FALSE)</f>
        <v>Premises Repair Contractors</v>
      </c>
    </row>
    <row r="118" spans="1:11" x14ac:dyDescent="0.2">
      <c r="A118" s="8" t="str">
        <f>VLOOKUP(C118,'[1]WP Summ'!A:L,2,FALSE)</f>
        <v>11 Jul 2019</v>
      </c>
      <c r="B118"/>
      <c r="C118" s="9" t="s">
        <v>119</v>
      </c>
      <c r="D118"/>
      <c r="E118" s="10" t="str">
        <f>VLOOKUP(C118,'[1]WP Summ'!A:L,6,FALSE)</f>
        <v>DRAINCLEAR (LEICESTER) LTD</v>
      </c>
      <c r="F118" s="11"/>
      <c r="G118" s="12">
        <f>SUMIF('[1]WP Summ'!A:A,C118,'[1]WP Summ'!H:H)</f>
        <v>1140</v>
      </c>
      <c r="H118"/>
      <c r="I118" s="13" t="str">
        <f>VLOOKUP(C118,'[1]WP Summ'!A:J,10,FALSE)</f>
        <v>Churchill Close Flats</v>
      </c>
      <c r="J118"/>
      <c r="K118" s="10" t="str">
        <f>VLOOKUP(C118,'[1]WP Summ'!A:M,12,FALSE)</f>
        <v>External site repairs &amp; maint</v>
      </c>
    </row>
    <row r="119" spans="1:11" x14ac:dyDescent="0.2">
      <c r="A119" s="8" t="str">
        <f>VLOOKUP(C119,'[1]WP Summ'!A:L,2,FALSE)</f>
        <v>11 Jul 2019</v>
      </c>
      <c r="B119"/>
      <c r="C119" s="9" t="s">
        <v>120</v>
      </c>
      <c r="D119"/>
      <c r="E119" s="10" t="str">
        <f>VLOOKUP(C119,'[1]WP Summ'!A:L,6,FALSE)</f>
        <v>MARTIN BROKERS (UK) LTD</v>
      </c>
      <c r="F119" s="11"/>
      <c r="G119" s="12">
        <f>SUMIF('[1]WP Summ'!A:A,C119,'[1]WP Summ'!H:H)</f>
        <v>2493.15</v>
      </c>
      <c r="H119"/>
      <c r="I119" s="13" t="str">
        <f>VLOOKUP(C119,'[1]WP Summ'!A:J,10,FALSE)</f>
        <v>Debt Management HoldingAccount</v>
      </c>
      <c r="J119"/>
      <c r="K119" s="10" t="str">
        <f>VLOOKUP(C119,'[1]WP Summ'!A:M,12,FALSE)</f>
        <v>Broker Fees.</v>
      </c>
    </row>
    <row r="120" spans="1:11" x14ac:dyDescent="0.2">
      <c r="A120" s="8" t="str">
        <f>VLOOKUP(C120,'[1]WP Summ'!A:L,2,FALSE)</f>
        <v>11 Jul 2019</v>
      </c>
      <c r="B120"/>
      <c r="C120" s="9" t="s">
        <v>121</v>
      </c>
      <c r="D120"/>
      <c r="E120" s="10" t="str">
        <f>VLOOKUP(C120,'[1]WP Summ'!A:L,6,FALSE)</f>
        <v>GARY HOWARD SERVICES</v>
      </c>
      <c r="F120" s="11"/>
      <c r="G120" s="12">
        <f>SUMIF('[1]WP Summ'!A:A,C120,'[1]WP Summ'!H:H)</f>
        <v>380</v>
      </c>
      <c r="H120"/>
      <c r="I120" s="13" t="str">
        <f>VLOOKUP(C120,'[1]WP Summ'!A:J,10,FALSE)</f>
        <v>Junction Road Flats</v>
      </c>
      <c r="J120"/>
      <c r="K120" s="10" t="str">
        <f>VLOOKUP(C120,'[1]WP Summ'!A:M,12,FALSE)</f>
        <v>Premises Repair Contractors</v>
      </c>
    </row>
    <row r="121" spans="1:11" x14ac:dyDescent="0.2">
      <c r="A121" s="8" t="str">
        <f>VLOOKUP(C121,'[1]WP Summ'!A:L,2,FALSE)</f>
        <v>11 Jul 2019</v>
      </c>
      <c r="B121"/>
      <c r="C121" s="9" t="s">
        <v>122</v>
      </c>
      <c r="D121"/>
      <c r="E121" s="10" t="str">
        <f>VLOOKUP(C121,'[1]WP Summ'!A:L,6,FALSE)</f>
        <v>GARY HOWARD SERVICES</v>
      </c>
      <c r="F121" s="11"/>
      <c r="G121" s="12">
        <f>SUMIF('[1]WP Summ'!A:A,C121,'[1]WP Summ'!H:H)</f>
        <v>1120</v>
      </c>
      <c r="H121"/>
      <c r="I121" s="13" t="str">
        <f>VLOOKUP(C121,'[1]WP Summ'!A:J,10,FALSE)</f>
        <v>Bennett Way Flats</v>
      </c>
      <c r="J121"/>
      <c r="K121" s="10" t="str">
        <f>VLOOKUP(C121,'[1]WP Summ'!A:M,12,FALSE)</f>
        <v>Premises Repair Contractors</v>
      </c>
    </row>
    <row r="122" spans="1:11" x14ac:dyDescent="0.2">
      <c r="A122" s="8" t="str">
        <f>VLOOKUP(C122,'[1]WP Summ'!A:L,2,FALSE)</f>
        <v>11 Jul 2019</v>
      </c>
      <c r="B122"/>
      <c r="C122" s="9" t="s">
        <v>123</v>
      </c>
      <c r="D122"/>
      <c r="E122" s="10" t="str">
        <f>VLOOKUP(C122,'[1]WP Summ'!A:L,6,FALSE)</f>
        <v>GARY HOWARD SERVICES</v>
      </c>
      <c r="F122" s="11"/>
      <c r="G122" s="12">
        <f>SUMIF('[1]WP Summ'!A:A,C122,'[1]WP Summ'!H:H)</f>
        <v>480</v>
      </c>
      <c r="H122"/>
      <c r="I122" s="13" t="str">
        <f>VLOOKUP(C122,'[1]WP Summ'!A:J,10,FALSE)</f>
        <v>Void Property Repairs</v>
      </c>
      <c r="J122"/>
      <c r="K122" s="10" t="str">
        <f>VLOOKUP(C122,'[1]WP Summ'!A:M,12,FALSE)</f>
        <v>Premises Repair Contractors</v>
      </c>
    </row>
    <row r="123" spans="1:11" x14ac:dyDescent="0.2">
      <c r="A123" s="8" t="str">
        <f>VLOOKUP(C123,'[1]WP Summ'!A:L,2,FALSE)</f>
        <v>11 Jul 2019</v>
      </c>
      <c r="B123"/>
      <c r="C123" s="9" t="s">
        <v>124</v>
      </c>
      <c r="D123"/>
      <c r="E123" s="10" t="str">
        <f>VLOOKUP(C123,'[1]WP Summ'!A:L,6,FALSE)</f>
        <v>GARY HOWARD SERVICES</v>
      </c>
      <c r="F123" s="11"/>
      <c r="G123" s="12">
        <f>SUMIF('[1]WP Summ'!A:A,C123,'[1]WP Summ'!H:H)</f>
        <v>320</v>
      </c>
      <c r="H123"/>
      <c r="I123" s="13" t="str">
        <f>VLOOKUP(C123,'[1]WP Summ'!A:J,10,FALSE)</f>
        <v>Structural Maintenance</v>
      </c>
      <c r="J123"/>
      <c r="K123" s="10" t="str">
        <f>VLOOKUP(C123,'[1]WP Summ'!A:M,12,FALSE)</f>
        <v>Responsive Repairs - Service B</v>
      </c>
    </row>
    <row r="124" spans="1:11" x14ac:dyDescent="0.2">
      <c r="A124" s="8" t="str">
        <f>VLOOKUP(C124,'[1]WP Summ'!A:L,2,FALSE)</f>
        <v>11 Jul 2019</v>
      </c>
      <c r="B124"/>
      <c r="C124" s="9" t="s">
        <v>125</v>
      </c>
      <c r="D124"/>
      <c r="E124" s="10" t="str">
        <f>VLOOKUP(C124,'[1]WP Summ'!A:L,6,FALSE)</f>
        <v>SELLICK PARTNERSHIP</v>
      </c>
      <c r="F124" s="11"/>
      <c r="G124" s="12">
        <f>SUMIF('[1]WP Summ'!A:A,C124,'[1]WP Summ'!H:H)</f>
        <v>929.88</v>
      </c>
      <c r="H124"/>
      <c r="I124" s="13" t="str">
        <f>VLOOKUP(C124,'[1]WP Summ'!A:J,10,FALSE)</f>
        <v>Finance</v>
      </c>
      <c r="J124"/>
      <c r="K124" s="10" t="str">
        <f>VLOOKUP(C124,'[1]WP Summ'!A:M,12,FALSE)</f>
        <v>Hired Staff</v>
      </c>
    </row>
    <row r="125" spans="1:11" x14ac:dyDescent="0.2">
      <c r="A125" s="8" t="str">
        <f>VLOOKUP(C125,'[1]WP Summ'!A:L,2,FALSE)</f>
        <v>11 Jul 2019</v>
      </c>
      <c r="B125"/>
      <c r="C125" s="9" t="s">
        <v>126</v>
      </c>
      <c r="D125"/>
      <c r="E125" s="10" t="str">
        <f>VLOOKUP(C125,'[1]WP Summ'!A:L,6,FALSE)</f>
        <v>INNOVATIVE SAFETY SYSTEMS</v>
      </c>
      <c r="F125" s="11"/>
      <c r="G125" s="12">
        <f>SUMIF('[1]WP Summ'!A:A,C125,'[1]WP Summ'!H:H)</f>
        <v>335.98</v>
      </c>
      <c r="H125"/>
      <c r="I125" s="13" t="str">
        <f>VLOOKUP(C125,'[1]WP Summ'!A:J,10,FALSE)</f>
        <v>FD15 HSN Faun RCV + Bin Lifts</v>
      </c>
      <c r="J125"/>
      <c r="K125" s="10" t="str">
        <f>VLOOKUP(C125,'[1]WP Summ'!A:M,12,FALSE)</f>
        <v>Vehicle &amp; Plant Repairs</v>
      </c>
    </row>
    <row r="126" spans="1:11" x14ac:dyDescent="0.2">
      <c r="A126" s="8" t="str">
        <f>VLOOKUP(C126,'[1]WP Summ'!A:L,2,FALSE)</f>
        <v>11 Jul 2019</v>
      </c>
      <c r="B126"/>
      <c r="C126" s="9" t="s">
        <v>127</v>
      </c>
      <c r="D126"/>
      <c r="E126" s="10" t="str">
        <f>VLOOKUP(C126,'[1]WP Summ'!A:L,6,FALSE)</f>
        <v>LEARNING POOL</v>
      </c>
      <c r="F126" s="11"/>
      <c r="G126" s="12">
        <f>SUMIF('[1]WP Summ'!A:A,C126,'[1]WP Summ'!H:H)</f>
        <v>1250</v>
      </c>
      <c r="H126"/>
      <c r="I126" s="13" t="str">
        <f>VLOOKUP(C126,'[1]WP Summ'!A:J,10,FALSE)</f>
        <v>Personnel Section</v>
      </c>
      <c r="J126"/>
      <c r="K126" s="10" t="str">
        <f>VLOOKUP(C126,'[1]WP Summ'!A:M,12,FALSE)</f>
        <v>Training Expenses</v>
      </c>
    </row>
    <row r="127" spans="1:11" x14ac:dyDescent="0.2">
      <c r="A127" s="8" t="str">
        <f>VLOOKUP(C127,'[1]WP Summ'!A:L,2,FALSE)</f>
        <v>08 Aug 2019</v>
      </c>
      <c r="B127"/>
      <c r="C127" s="9" t="s">
        <v>128</v>
      </c>
      <c r="D127"/>
      <c r="E127" s="10" t="str">
        <f>VLOOKUP(C127,'[1]WP Summ'!A:L,6,FALSE)</f>
        <v>CLICK TRAVEL LIMITED</v>
      </c>
      <c r="F127" s="11"/>
      <c r="G127" s="12">
        <f>SUMIF('[1]WP Summ'!A:A,C127,'[1]WP Summ'!H:H)</f>
        <v>338.96</v>
      </c>
      <c r="H127"/>
      <c r="I127" s="13" t="str">
        <f>VLOOKUP(C127,'[1]WP Summ'!A:J,10,FALSE)</f>
        <v>Homelessness</v>
      </c>
      <c r="J127"/>
      <c r="K127" s="10" t="str">
        <f>VLOOKUP(C127,'[1]WP Summ'!A:M,12,FALSE)</f>
        <v>Emergency Accomodation</v>
      </c>
    </row>
    <row r="128" spans="1:11" x14ac:dyDescent="0.2">
      <c r="A128" s="8" t="str">
        <f>VLOOKUP(C128,'[1]WP Summ'!A:L,2,FALSE)</f>
        <v>11 Jul 2019</v>
      </c>
      <c r="B128"/>
      <c r="C128" s="9" t="s">
        <v>129</v>
      </c>
      <c r="D128"/>
      <c r="E128" s="10" t="str">
        <f>VLOOKUP(C128,'[1]WP Summ'!A:L,6,FALSE)</f>
        <v>PUBLIC LEADERS APPOINTMENTS</v>
      </c>
      <c r="F128" s="11"/>
      <c r="G128" s="12">
        <f>SUMIF('[1]WP Summ'!A:A,C128,'[1]WP Summ'!H:H)</f>
        <v>3227</v>
      </c>
      <c r="H128"/>
      <c r="I128" s="13" t="str">
        <f>VLOOKUP(C128,'[1]WP Summ'!A:J,10,FALSE)</f>
        <v>Senior Management Team</v>
      </c>
      <c r="J128"/>
      <c r="K128" s="10" t="str">
        <f>VLOOKUP(C128,'[1]WP Summ'!A:M,12,FALSE)</f>
        <v>Recruitment Expenses</v>
      </c>
    </row>
    <row r="129" spans="1:11" x14ac:dyDescent="0.2">
      <c r="A129" s="8" t="str">
        <f>VLOOKUP(C129,'[1]WP Summ'!A:L,2,FALSE)</f>
        <v>11 Jul 2019</v>
      </c>
      <c r="B129"/>
      <c r="C129" s="9" t="s">
        <v>130</v>
      </c>
      <c r="D129"/>
      <c r="E129" s="10" t="str">
        <f>VLOOKUP(C129,'[1]WP Summ'!A:L,6,FALSE)</f>
        <v>LEGAL AND GENERAL</v>
      </c>
      <c r="F129" s="11"/>
      <c r="G129" s="12">
        <f>SUMIF('[1]WP Summ'!A:A,C129,'[1]WP Summ'!H:H)</f>
        <v>2736.29</v>
      </c>
      <c r="H129"/>
      <c r="I129" s="13" t="str">
        <f>VLOOKUP(C129,'[1]WP Summ'!A:J,10,FALSE)</f>
        <v>Corporate Management</v>
      </c>
      <c r="J129"/>
      <c r="K129" s="10" t="str">
        <f>VLOOKUP(C129,'[1]WP Summ'!A:M,12,FALSE)</f>
        <v>Health Insurance</v>
      </c>
    </row>
    <row r="130" spans="1:11" x14ac:dyDescent="0.2">
      <c r="A130" s="8" t="str">
        <f>VLOOKUP(C130,'[1]WP Summ'!A:L,2,FALSE)</f>
        <v>11 Jul 2019</v>
      </c>
      <c r="B130"/>
      <c r="C130" s="9" t="s">
        <v>131</v>
      </c>
      <c r="D130"/>
      <c r="E130" s="10" t="str">
        <f>VLOOKUP(C130,'[1]WP Summ'!A:L,6,FALSE)</f>
        <v>QS RECRUITMENT LTD</v>
      </c>
      <c r="F130" s="11"/>
      <c r="G130" s="12">
        <f>SUMIF('[1]WP Summ'!A:A,C130,'[1]WP Summ'!H:H)</f>
        <v>435.86</v>
      </c>
      <c r="H130"/>
      <c r="I130" s="13" t="str">
        <f>VLOOKUP(C130,'[1]WP Summ'!A:J,10,FALSE)</f>
        <v>Refuse Collection</v>
      </c>
      <c r="J130"/>
      <c r="K130" s="10" t="str">
        <f>VLOOKUP(C130,'[1]WP Summ'!A:M,12,FALSE)</f>
        <v>Hired Staff</v>
      </c>
    </row>
    <row r="131" spans="1:11" x14ac:dyDescent="0.2">
      <c r="A131" s="8" t="str">
        <f>VLOOKUP(C131,'[1]WP Summ'!A:L,2,FALSE)</f>
        <v>11 Jul 2019</v>
      </c>
      <c r="B131"/>
      <c r="C131" s="9" t="s">
        <v>132</v>
      </c>
      <c r="D131"/>
      <c r="E131" s="10" t="str">
        <f>VLOOKUP(C131,'[1]WP Summ'!A:L,6,FALSE)</f>
        <v>RTC SAFETY SURFACES</v>
      </c>
      <c r="F131" s="11"/>
      <c r="G131" s="12">
        <f>SUMIF('[1]WP Summ'!A:A,C131,'[1]WP Summ'!H:H)</f>
        <v>6046</v>
      </c>
      <c r="H131"/>
      <c r="I131" s="13" t="str">
        <f>VLOOKUP(C131,'[1]WP Summ'!A:J,10,FALSE)</f>
        <v>Sports Grounds</v>
      </c>
      <c r="J131"/>
      <c r="K131" s="10" t="str">
        <f>VLOOKUP(C131,'[1]WP Summ'!A:M,12,FALSE)</f>
        <v>Projects-Other</v>
      </c>
    </row>
    <row r="132" spans="1:11" x14ac:dyDescent="0.2">
      <c r="A132" s="8" t="str">
        <f>VLOOKUP(C132,'[1]WP Summ'!A:L,2,FALSE)</f>
        <v>11 Jul 2019</v>
      </c>
      <c r="B132"/>
      <c r="C132" s="9" t="s">
        <v>133</v>
      </c>
      <c r="D132"/>
      <c r="E132" s="10" t="str">
        <f>VLOOKUP(C132,'[1]WP Summ'!A:L,6,FALSE)</f>
        <v>LEICESTER CITY COUNCIL</v>
      </c>
      <c r="F132" s="11"/>
      <c r="G132" s="12">
        <f>SUMIF('[1]WP Summ'!A:A,C132,'[1]WP Summ'!H:H)</f>
        <v>1000</v>
      </c>
      <c r="H132"/>
      <c r="I132" s="13" t="str">
        <f>VLOOKUP(C132,'[1]WP Summ'!A:J,10,FALSE)</f>
        <v>Cemeteries</v>
      </c>
      <c r="J132"/>
      <c r="K132" s="10" t="str">
        <f>VLOOKUP(C132,'[1]WP Summ'!A:M,12,FALSE)</f>
        <v>Muslim Burials</v>
      </c>
    </row>
    <row r="133" spans="1:11" x14ac:dyDescent="0.2">
      <c r="A133" s="8" t="str">
        <f>VLOOKUP(C133,'[1]WP Summ'!A:L,2,FALSE)</f>
        <v>11 Jul 2019</v>
      </c>
      <c r="B133"/>
      <c r="C133" s="9" t="s">
        <v>134</v>
      </c>
      <c r="D133"/>
      <c r="E133" s="10" t="str">
        <f>VLOOKUP(C133,'[1]WP Summ'!A:L,6,FALSE)</f>
        <v>GRAHAM HOLMES ASTRASEAL LTD</v>
      </c>
      <c r="F133" s="11"/>
      <c r="G133" s="12">
        <f>SUMIF('[1]WP Summ'!A:A,C133,'[1]WP Summ'!H:H)</f>
        <v>50506</v>
      </c>
      <c r="H133"/>
      <c r="I133" s="13" t="str">
        <f>VLOOKUP(C133,'[1]WP Summ'!A:J,10,FALSE)</f>
        <v>Timber Window Replacement</v>
      </c>
      <c r="J133"/>
      <c r="K133" s="10" t="str">
        <f>VLOOKUP(C133,'[1]WP Summ'!A:M,12,FALSE)</f>
        <v>Premises Repair Contractors</v>
      </c>
    </row>
    <row r="134" spans="1:11" x14ac:dyDescent="0.2">
      <c r="A134" s="8" t="str">
        <f>VLOOKUP(C134,'[1]WP Summ'!A:L,2,FALSE)</f>
        <v>25 Jul 2019</v>
      </c>
      <c r="B134"/>
      <c r="C134" s="9" t="s">
        <v>135</v>
      </c>
      <c r="D134"/>
      <c r="E134" s="10" t="str">
        <f>VLOOKUP(C134,'[1]WP Summ'!A:L,6,FALSE)</f>
        <v>HINCKLEY &amp; BOSWORTH B C</v>
      </c>
      <c r="F134" s="11"/>
      <c r="G134" s="12">
        <f>SUMIF('[1]WP Summ'!A:A,C134,'[1]WP Summ'!H:H)</f>
        <v>70052.53</v>
      </c>
      <c r="H134"/>
      <c r="I134" s="13" t="str">
        <f>VLOOKUP(C134,'[1]WP Summ'!A:J,10,FALSE)</f>
        <v>ICT Section</v>
      </c>
      <c r="J134"/>
      <c r="K134" s="10" t="str">
        <f>VLOOKUP(C134,'[1]WP Summ'!A:M,12,FALSE)</f>
        <v>Professional Services</v>
      </c>
    </row>
    <row r="135" spans="1:11" x14ac:dyDescent="0.2">
      <c r="A135" s="8" t="str">
        <f>VLOOKUP(C135,'[1]WP Summ'!A:L,2,FALSE)</f>
        <v>11 Jul 2019</v>
      </c>
      <c r="B135"/>
      <c r="C135" s="9" t="s">
        <v>136</v>
      </c>
      <c r="D135"/>
      <c r="E135" s="10" t="str">
        <f>VLOOKUP(C135,'[1]WP Summ'!A:L,6,FALSE)</f>
        <v>PAUL MITCHELL ASSOCIATES</v>
      </c>
      <c r="F135" s="11"/>
      <c r="G135" s="12">
        <f>SUMIF('[1]WP Summ'!A:A,C135,'[1]WP Summ'!H:H)</f>
        <v>840</v>
      </c>
      <c r="H135"/>
      <c r="I135" s="13" t="str">
        <f>VLOOKUP(C135,'[1]WP Summ'!A:J,10,FALSE)</f>
        <v>Systems Administration</v>
      </c>
      <c r="J135"/>
      <c r="K135" s="10" t="str">
        <f>VLOOKUP(C135,'[1]WP Summ'!A:M,12,FALSE)</f>
        <v>Hired Staff</v>
      </c>
    </row>
    <row r="136" spans="1:11" x14ac:dyDescent="0.2">
      <c r="A136" s="8" t="str">
        <f>VLOOKUP(C136,'[1]WP Summ'!A:L,2,FALSE)</f>
        <v>17 Jul 2019</v>
      </c>
      <c r="B136"/>
      <c r="C136" s="9" t="s">
        <v>137</v>
      </c>
      <c r="D136"/>
      <c r="E136" s="10" t="str">
        <f>VLOOKUP(C136,'[1]WP Summ'!A:L,6,FALSE)</f>
        <v>PERCY LORD &amp; SON LTD</v>
      </c>
      <c r="F136" s="11"/>
      <c r="G136" s="12">
        <f>SUMIF('[1]WP Summ'!A:A,C136,'[1]WP Summ'!H:H)</f>
        <v>381.3</v>
      </c>
      <c r="H136"/>
      <c r="I136" s="13" t="str">
        <f>VLOOKUP(C136,'[1]WP Summ'!A:J,10,FALSE)</f>
        <v>Horsewell Lane pavilion dev.</v>
      </c>
      <c r="J136"/>
      <c r="K136" s="10" t="str">
        <f>VLOOKUP(C136,'[1]WP Summ'!A:M,12,FALSE)</f>
        <v>Premises Repair Contractors</v>
      </c>
    </row>
    <row r="137" spans="1:11" x14ac:dyDescent="0.2">
      <c r="A137" s="8" t="str">
        <f>VLOOKUP(C137,'[1]WP Summ'!A:L,2,FALSE)</f>
        <v>17 Jul 2019</v>
      </c>
      <c r="B137"/>
      <c r="C137" s="9" t="s">
        <v>138</v>
      </c>
      <c r="D137"/>
      <c r="E137" s="10" t="str">
        <f>VLOOKUP(C137,'[1]WP Summ'!A:L,6,FALSE)</f>
        <v>P&amp;MM LTD</v>
      </c>
      <c r="F137" s="11"/>
      <c r="G137" s="12">
        <f>SUMIF('[1]WP Summ'!A:A,C137,'[1]WP Summ'!H:H)</f>
        <v>1328</v>
      </c>
      <c r="H137"/>
      <c r="I137" s="13" t="str">
        <f>VLOOKUP(C137,'[1]WP Summ'!A:J,10,FALSE)</f>
        <v>Personnel Section</v>
      </c>
      <c r="J137"/>
      <c r="K137" s="10" t="str">
        <f>VLOOKUP(C137,'[1]WP Summ'!A:M,12,FALSE)</f>
        <v>Professional Services</v>
      </c>
    </row>
    <row r="138" spans="1:11" x14ac:dyDescent="0.2">
      <c r="A138" s="8" t="str">
        <f>VLOOKUP(C138,'[1]WP Summ'!A:L,2,FALSE)</f>
        <v>11 Jul 2019</v>
      </c>
      <c r="B138"/>
      <c r="C138" s="9" t="s">
        <v>139</v>
      </c>
      <c r="D138"/>
      <c r="E138" s="10" t="str">
        <f>VLOOKUP(C138,'[1]WP Summ'!A:L,6,FALSE)</f>
        <v>COLLEGE GARTH LIMITED</v>
      </c>
      <c r="F138" s="11"/>
      <c r="G138" s="12">
        <f>SUMIF('[1]WP Summ'!A:A,C138,'[1]WP Summ'!H:H)</f>
        <v>591.25</v>
      </c>
      <c r="H138"/>
      <c r="I138" s="13" t="str">
        <f>VLOOKUP(C138,'[1]WP Summ'!A:J,10,FALSE)</f>
        <v>Dog Control Service</v>
      </c>
      <c r="J138"/>
      <c r="K138" s="10" t="str">
        <f>VLOOKUP(C138,'[1]WP Summ'!A:M,12,FALSE)</f>
        <v>Dog Control Service</v>
      </c>
    </row>
    <row r="139" spans="1:11" x14ac:dyDescent="0.2">
      <c r="A139" s="8" t="str">
        <f>VLOOKUP(C139,'[1]WP Summ'!A:L,2,FALSE)</f>
        <v>11 Jul 2019</v>
      </c>
      <c r="B139"/>
      <c r="C139" s="9" t="s">
        <v>140</v>
      </c>
      <c r="D139"/>
      <c r="E139" s="10" t="str">
        <f>VLOOKUP(C139,'[1]WP Summ'!A:L,6,FALSE)</f>
        <v>FAUN  ZOELLER (UK) LTD</v>
      </c>
      <c r="F139" s="11"/>
      <c r="G139" s="12">
        <f>SUMIF('[1]WP Summ'!A:A,C139,'[1]WP Summ'!H:H)</f>
        <v>884.9</v>
      </c>
      <c r="H139"/>
      <c r="I139" s="13" t="str">
        <f>VLOOKUP(C139,'[1]WP Summ'!A:J,10,FALSE)</f>
        <v>Domestic Additional Running Co</v>
      </c>
      <c r="J139"/>
      <c r="K139" s="10" t="str">
        <f>VLOOKUP(C139,'[1]WP Summ'!A:M,12,FALSE)</f>
        <v>Vehicle &amp; Plant Repairs</v>
      </c>
    </row>
    <row r="140" spans="1:11" x14ac:dyDescent="0.2">
      <c r="A140" s="8" t="str">
        <f>VLOOKUP(C140,'[1]WP Summ'!A:L,2,FALSE)</f>
        <v>11 Jul 2019</v>
      </c>
      <c r="B140"/>
      <c r="C140" s="9" t="s">
        <v>141</v>
      </c>
      <c r="D140"/>
      <c r="E140" s="10" t="str">
        <f>VLOOKUP(C140,'[1]WP Summ'!A:L,6,FALSE)</f>
        <v>HEALTH MANAGEMENT LTD</v>
      </c>
      <c r="F140" s="11"/>
      <c r="G140" s="12">
        <f>SUMIF('[1]WP Summ'!A:A,C140,'[1]WP Summ'!H:H)</f>
        <v>510.33</v>
      </c>
      <c r="H140"/>
      <c r="I140" s="13" t="str">
        <f>VLOOKUP(C140,'[1]WP Summ'!A:J,10,FALSE)</f>
        <v>Personnel Section</v>
      </c>
      <c r="J140"/>
      <c r="K140" s="10" t="str">
        <f>VLOOKUP(C140,'[1]WP Summ'!A:M,12,FALSE)</f>
        <v>Medical Examinations</v>
      </c>
    </row>
    <row r="141" spans="1:11" x14ac:dyDescent="0.2">
      <c r="A141" s="8" t="str">
        <f>VLOOKUP(C141,'[1]WP Summ'!A:L,2,FALSE)</f>
        <v>11 Jul 2019</v>
      </c>
      <c r="B141"/>
      <c r="C141" s="9" t="s">
        <v>142</v>
      </c>
      <c r="D141"/>
      <c r="E141" s="10" t="str">
        <f>VLOOKUP(C141,'[1]WP Summ'!A:L,6,FALSE)</f>
        <v>BEVAN BRITTAN</v>
      </c>
      <c r="F141" s="11"/>
      <c r="G141" s="12">
        <f>SUMIF('[1]WP Summ'!A:A,C141,'[1]WP Summ'!H:H)</f>
        <v>13667.55</v>
      </c>
      <c r="H141"/>
      <c r="I141" s="13" t="str">
        <f>VLOOKUP(C141,'[1]WP Summ'!A:J,10,FALSE)</f>
        <v>Senior Management Team</v>
      </c>
      <c r="J141"/>
      <c r="K141" s="10" t="str">
        <f>VLOOKUP(C141,'[1]WP Summ'!A:M,12,FALSE)</f>
        <v>Change Management</v>
      </c>
    </row>
    <row r="142" spans="1:11" x14ac:dyDescent="0.2">
      <c r="A142" s="8" t="str">
        <f>VLOOKUP(C142,'[1]WP Summ'!A:L,2,FALSE)</f>
        <v>11 Jul 2019</v>
      </c>
      <c r="B142"/>
      <c r="C142" s="9" t="s">
        <v>143</v>
      </c>
      <c r="D142"/>
      <c r="E142" s="10" t="str">
        <f>VLOOKUP(C142,'[1]WP Summ'!A:L,6,FALSE)</f>
        <v>BEVAN BRITTAN</v>
      </c>
      <c r="F142" s="11"/>
      <c r="G142" s="12">
        <f>SUMIF('[1]WP Summ'!A:A,C142,'[1]WP Summ'!H:H)</f>
        <v>3223.4</v>
      </c>
      <c r="H142"/>
      <c r="I142" s="13" t="str">
        <f>VLOOKUP(C142,'[1]WP Summ'!A:J,10,FALSE)</f>
        <v>Senior Management Team</v>
      </c>
      <c r="J142"/>
      <c r="K142" s="10" t="str">
        <f>VLOOKUP(C142,'[1]WP Summ'!A:M,12,FALSE)</f>
        <v>Change Management</v>
      </c>
    </row>
    <row r="143" spans="1:11" x14ac:dyDescent="0.2">
      <c r="A143" s="8" t="str">
        <f>VLOOKUP(C143,'[1]WP Summ'!A:L,2,FALSE)</f>
        <v>11 Jul 2019</v>
      </c>
      <c r="B143"/>
      <c r="C143" s="9" t="s">
        <v>144</v>
      </c>
      <c r="D143"/>
      <c r="E143" s="10" t="str">
        <f>VLOOKUP(C143,'[1]WP Summ'!A:L,6,FALSE)</f>
        <v>SELLICK PARTNERSHIP</v>
      </c>
      <c r="F143" s="11"/>
      <c r="G143" s="12">
        <f>SUMIF('[1]WP Summ'!A:A,C143,'[1]WP Summ'!H:H)</f>
        <v>846</v>
      </c>
      <c r="H143"/>
      <c r="I143" s="13" t="str">
        <f>VLOOKUP(C143,'[1]WP Summ'!A:J,10,FALSE)</f>
        <v>Finance</v>
      </c>
      <c r="J143"/>
      <c r="K143" s="10" t="str">
        <f>VLOOKUP(C143,'[1]WP Summ'!A:M,12,FALSE)</f>
        <v>Hired Staff</v>
      </c>
    </row>
    <row r="144" spans="1:11" x14ac:dyDescent="0.2">
      <c r="A144" s="8" t="str">
        <f>VLOOKUP(C144,'[1]WP Summ'!A:L,2,FALSE)</f>
        <v>17 Jul 2019</v>
      </c>
      <c r="B144"/>
      <c r="C144" s="9" t="s">
        <v>145</v>
      </c>
      <c r="D144"/>
      <c r="E144" s="10" t="str">
        <f>VLOOKUP(C144,'[1]WP Summ'!A:L,6,FALSE)</f>
        <v>PRATT &amp; CHESTERTON ELEC LTD</v>
      </c>
      <c r="F144" s="11"/>
      <c r="G144" s="12">
        <f>SUMIF('[1]WP Summ'!A:A,C144,'[1]WP Summ'!H:H)</f>
        <v>288.54000000000002</v>
      </c>
      <c r="H144"/>
      <c r="I144" s="13" t="str">
        <f>VLOOKUP(C144,'[1]WP Summ'!A:J,10,FALSE)</f>
        <v>General Repairs</v>
      </c>
      <c r="J144"/>
      <c r="K144" s="10" t="str">
        <f>VLOOKUP(C144,'[1]WP Summ'!A:M,12,FALSE)</f>
        <v>Electrical repairs &amp; maint</v>
      </c>
    </row>
    <row r="145" spans="1:11" x14ac:dyDescent="0.2">
      <c r="A145" s="8" t="str">
        <f>VLOOKUP(C145,'[1]WP Summ'!A:L,2,FALSE)</f>
        <v>17 Jul 2019</v>
      </c>
      <c r="B145"/>
      <c r="C145" s="9" t="s">
        <v>146</v>
      </c>
      <c r="D145"/>
      <c r="E145" s="10" t="str">
        <f>VLOOKUP(C145,'[1]WP Summ'!A:L,6,FALSE)</f>
        <v>F G MOSS &amp; SON</v>
      </c>
      <c r="F145" s="11"/>
      <c r="G145" s="12">
        <f>SUMIF('[1]WP Summ'!A:A,C145,'[1]WP Summ'!H:H)</f>
        <v>295.63</v>
      </c>
      <c r="H145"/>
      <c r="I145" s="13" t="str">
        <f>VLOOKUP(C145,'[1]WP Summ'!A:J,10,FALSE)</f>
        <v>General Repairs</v>
      </c>
      <c r="J145"/>
      <c r="K145" s="10" t="str">
        <f>VLOOKUP(C145,'[1]WP Summ'!A:M,12,FALSE)</f>
        <v>Joinery</v>
      </c>
    </row>
    <row r="146" spans="1:11" x14ac:dyDescent="0.2">
      <c r="A146" s="8" t="str">
        <f>VLOOKUP(C146,'[1]WP Summ'!A:L,2,FALSE)</f>
        <v>17 Jul 2019</v>
      </c>
      <c r="B146"/>
      <c r="C146" s="9" t="s">
        <v>147</v>
      </c>
      <c r="D146"/>
      <c r="E146" s="10" t="str">
        <f>VLOOKUP(C146,'[1]WP Summ'!A:L,6,FALSE)</f>
        <v>F G MOSS &amp; SON</v>
      </c>
      <c r="F146" s="11"/>
      <c r="G146" s="12">
        <f>SUMIF('[1]WP Summ'!A:A,C146,'[1]WP Summ'!H:H)</f>
        <v>461.75</v>
      </c>
      <c r="H146"/>
      <c r="I146" s="13" t="str">
        <f>VLOOKUP(C146,'[1]WP Summ'!A:J,10,FALSE)</f>
        <v>Bennett Way Flats</v>
      </c>
      <c r="J146"/>
      <c r="K146" s="10" t="str">
        <f>VLOOKUP(C146,'[1]WP Summ'!A:M,12,FALSE)</f>
        <v>Structural repairs &amp; maint</v>
      </c>
    </row>
    <row r="147" spans="1:11" x14ac:dyDescent="0.2">
      <c r="A147" s="8" t="str">
        <f>VLOOKUP(C147,'[1]WP Summ'!A:L,2,FALSE)</f>
        <v>17 Jul 2019</v>
      </c>
      <c r="B147"/>
      <c r="C147" s="9" t="s">
        <v>148</v>
      </c>
      <c r="D147"/>
      <c r="E147" s="10" t="str">
        <f>VLOOKUP(C147,'[1]WP Summ'!A:L,6,FALSE)</f>
        <v>F G MOSS &amp; SON</v>
      </c>
      <c r="F147" s="11"/>
      <c r="G147" s="12">
        <f>SUMIF('[1]WP Summ'!A:A,C147,'[1]WP Summ'!H:H)</f>
        <v>360.75</v>
      </c>
      <c r="H147"/>
      <c r="I147" s="13" t="str">
        <f>VLOOKUP(C147,'[1]WP Summ'!A:J,10,FALSE)</f>
        <v>Churchill Close Flats</v>
      </c>
      <c r="J147"/>
      <c r="K147" s="10" t="str">
        <f>VLOOKUP(C147,'[1]WP Summ'!A:M,12,FALSE)</f>
        <v>Joinery</v>
      </c>
    </row>
    <row r="148" spans="1:11" x14ac:dyDescent="0.2">
      <c r="A148" s="8" t="str">
        <f>VLOOKUP(C148,'[1]WP Summ'!A:L,2,FALSE)</f>
        <v>17 Jul 2019</v>
      </c>
      <c r="B148"/>
      <c r="C148" s="9" t="s">
        <v>149</v>
      </c>
      <c r="D148"/>
      <c r="E148" s="10" t="str">
        <f>VLOOKUP(C148,'[1]WP Summ'!A:L,6,FALSE)</f>
        <v>F G MOSS &amp; SON</v>
      </c>
      <c r="F148" s="11"/>
      <c r="G148" s="12">
        <f>SUMIF('[1]WP Summ'!A:A,C148,'[1]WP Summ'!H:H)</f>
        <v>434.25</v>
      </c>
      <c r="H148"/>
      <c r="I148" s="13" t="str">
        <f>VLOOKUP(C148,'[1]WP Summ'!A:J,10,FALSE)</f>
        <v>Churchill Close Flats</v>
      </c>
      <c r="J148"/>
      <c r="K148" s="10" t="str">
        <f>VLOOKUP(C148,'[1]WP Summ'!A:M,12,FALSE)</f>
        <v>Structural repairs &amp; maint</v>
      </c>
    </row>
    <row r="149" spans="1:11" x14ac:dyDescent="0.2">
      <c r="A149" s="8" t="str">
        <f>VLOOKUP(C149,'[1]WP Summ'!A:L,2,FALSE)</f>
        <v>17 Jul 2019</v>
      </c>
      <c r="B149"/>
      <c r="C149" s="9" t="s">
        <v>150</v>
      </c>
      <c r="D149"/>
      <c r="E149" s="10" t="str">
        <f>VLOOKUP(C149,'[1]WP Summ'!A:L,6,FALSE)</f>
        <v>F G MOSS &amp; SON</v>
      </c>
      <c r="F149" s="11"/>
      <c r="G149" s="12">
        <f>SUMIF('[1]WP Summ'!A:A,C149,'[1]WP Summ'!H:H)</f>
        <v>295</v>
      </c>
      <c r="H149"/>
      <c r="I149" s="13" t="str">
        <f>VLOOKUP(C149,'[1]WP Summ'!A:J,10,FALSE)</f>
        <v>General Repairs</v>
      </c>
      <c r="J149"/>
      <c r="K149" s="10" t="str">
        <f>VLOOKUP(C149,'[1]WP Summ'!A:M,12,FALSE)</f>
        <v>Joinery</v>
      </c>
    </row>
    <row r="150" spans="1:11" x14ac:dyDescent="0.2">
      <c r="A150" s="8" t="str">
        <f>VLOOKUP(C150,'[1]WP Summ'!A:L,2,FALSE)</f>
        <v>17 Jul 2019</v>
      </c>
      <c r="B150"/>
      <c r="C150" s="9" t="s">
        <v>151</v>
      </c>
      <c r="D150"/>
      <c r="E150" s="10" t="str">
        <f>VLOOKUP(C150,'[1]WP Summ'!A:L,6,FALSE)</f>
        <v>F G MOSS &amp; SON</v>
      </c>
      <c r="F150" s="11"/>
      <c r="G150" s="12">
        <f>SUMIF('[1]WP Summ'!A:A,C150,'[1]WP Summ'!H:H)</f>
        <v>360</v>
      </c>
      <c r="H150"/>
      <c r="I150" s="13" t="str">
        <f>VLOOKUP(C150,'[1]WP Summ'!A:J,10,FALSE)</f>
        <v>General Repairs</v>
      </c>
      <c r="J150"/>
      <c r="K150" s="10" t="str">
        <f>VLOOKUP(C150,'[1]WP Summ'!A:M,12,FALSE)</f>
        <v>Structural repairs &amp; maint</v>
      </c>
    </row>
    <row r="151" spans="1:11" x14ac:dyDescent="0.2">
      <c r="A151" s="8" t="str">
        <f>VLOOKUP(C151,'[1]WP Summ'!A:L,2,FALSE)</f>
        <v>17 Jul 2019</v>
      </c>
      <c r="B151"/>
      <c r="C151" s="9" t="s">
        <v>152</v>
      </c>
      <c r="D151"/>
      <c r="E151" s="10" t="str">
        <f>VLOOKUP(C151,'[1]WP Summ'!A:L,6,FALSE)</f>
        <v>F G MOSS &amp; SON</v>
      </c>
      <c r="F151" s="11"/>
      <c r="G151" s="12">
        <f>SUMIF('[1]WP Summ'!A:A,C151,'[1]WP Summ'!H:H)</f>
        <v>1955</v>
      </c>
      <c r="H151"/>
      <c r="I151" s="13" t="str">
        <f>VLOOKUP(C151,'[1]WP Summ'!A:J,10,FALSE)</f>
        <v>Adaptations for Disabled Perso</v>
      </c>
      <c r="J151"/>
      <c r="K151" s="10" t="str">
        <f>VLOOKUP(C151,'[1]WP Summ'!A:M,12,FALSE)</f>
        <v>Structural repairs &amp; maint</v>
      </c>
    </row>
    <row r="152" spans="1:11" x14ac:dyDescent="0.2">
      <c r="A152" s="8" t="str">
        <f>VLOOKUP(C152,'[1]WP Summ'!A:L,2,FALSE)</f>
        <v>17 Jul 2019</v>
      </c>
      <c r="B152"/>
      <c r="C152" s="9" t="s">
        <v>153</v>
      </c>
      <c r="D152"/>
      <c r="E152" s="10" t="str">
        <f>VLOOKUP(C152,'[1]WP Summ'!A:L,6,FALSE)</f>
        <v>F G MOSS &amp; SON</v>
      </c>
      <c r="F152" s="11"/>
      <c r="G152" s="12">
        <f>SUMIF('[1]WP Summ'!A:A,C152,'[1]WP Summ'!H:H)</f>
        <v>479.25</v>
      </c>
      <c r="H152"/>
      <c r="I152" s="13" t="str">
        <f>VLOOKUP(C152,'[1]WP Summ'!A:J,10,FALSE)</f>
        <v>Void Property Repairs</v>
      </c>
      <c r="J152"/>
      <c r="K152" s="10" t="str">
        <f>VLOOKUP(C152,'[1]WP Summ'!A:M,12,FALSE)</f>
        <v>Structural repairs &amp; maint</v>
      </c>
    </row>
    <row r="153" spans="1:11" x14ac:dyDescent="0.2">
      <c r="A153" s="8" t="str">
        <f>VLOOKUP(C153,'[1]WP Summ'!A:L,2,FALSE)</f>
        <v>17 Jul 2019</v>
      </c>
      <c r="B153"/>
      <c r="C153" s="9" t="s">
        <v>154</v>
      </c>
      <c r="D153"/>
      <c r="E153" s="10" t="str">
        <f>VLOOKUP(C153,'[1]WP Summ'!A:L,6,FALSE)</f>
        <v>THE VINDEN PARTNERSHIP LTD</v>
      </c>
      <c r="F153" s="11"/>
      <c r="G153" s="12">
        <f>SUMIF('[1]WP Summ'!A:A,C153,'[1]WP Summ'!H:H)</f>
        <v>1055</v>
      </c>
      <c r="H153"/>
      <c r="I153" s="13" t="str">
        <f>VLOOKUP(C153,'[1]WP Summ'!A:J,10,FALSE)</f>
        <v>Decent Homes Missed/Refused</v>
      </c>
      <c r="J153"/>
      <c r="K153" s="10" t="str">
        <f>VLOOKUP(C153,'[1]WP Summ'!A:M,12,FALSE)</f>
        <v>Premises Repair Contractors</v>
      </c>
    </row>
    <row r="154" spans="1:11" x14ac:dyDescent="0.2">
      <c r="A154" s="8" t="str">
        <f>VLOOKUP(C154,'[1]WP Summ'!A:L,2,FALSE)</f>
        <v>11 Jul 2019</v>
      </c>
      <c r="B154"/>
      <c r="C154" s="9" t="s">
        <v>155</v>
      </c>
      <c r="D154"/>
      <c r="E154" s="10" t="str">
        <f>VLOOKUP(C154,'[1]WP Summ'!A:L,6,FALSE)</f>
        <v>MERTRUX LTD</v>
      </c>
      <c r="F154" s="11"/>
      <c r="G154" s="12">
        <f>SUMIF('[1]WP Summ'!A:A,C154,'[1]WP Summ'!H:H)</f>
        <v>977.28</v>
      </c>
      <c r="H154"/>
      <c r="I154" s="13" t="str">
        <f>VLOOKUP(C154,'[1]WP Summ'!A:J,10,FALSE)</f>
        <v>FD15 HSN Faun RCV + Bin Lifts</v>
      </c>
      <c r="J154"/>
      <c r="K154" s="10" t="str">
        <f>VLOOKUP(C154,'[1]WP Summ'!A:M,12,FALSE)</f>
        <v>Vehicle &amp; Plant Repairs</v>
      </c>
    </row>
    <row r="155" spans="1:11" x14ac:dyDescent="0.2">
      <c r="A155" s="8" t="str">
        <f>VLOOKUP(C155,'[1]WP Summ'!A:L,2,FALSE)</f>
        <v>11 Jul 2019</v>
      </c>
      <c r="B155"/>
      <c r="C155" s="9" t="s">
        <v>156</v>
      </c>
      <c r="D155"/>
      <c r="E155" s="10" t="str">
        <f>VLOOKUP(C155,'[1]WP Summ'!A:L,6,FALSE)</f>
        <v>FAROL LTD</v>
      </c>
      <c r="F155" s="11"/>
      <c r="G155" s="12">
        <f>SUMIF('[1]WP Summ'!A:A,C155,'[1]WP Summ'!H:H)</f>
        <v>7122.78</v>
      </c>
      <c r="H155"/>
      <c r="I155" s="13" t="str">
        <f>VLOOKUP(C155,'[1]WP Summ'!A:J,10,FALSE)</f>
        <v>Vehicle Replacements 16/17</v>
      </c>
      <c r="J155"/>
      <c r="K155" s="10" t="str">
        <f>VLOOKUP(C155,'[1]WP Summ'!A:M,12,FALSE)</f>
        <v>New Equipment</v>
      </c>
    </row>
    <row r="156" spans="1:11" x14ac:dyDescent="0.2">
      <c r="A156" s="8" t="str">
        <f>VLOOKUP(C156,'[1]WP Summ'!A:L,2,FALSE)</f>
        <v>17 Jul 2019</v>
      </c>
      <c r="B156"/>
      <c r="C156" s="9" t="s">
        <v>157</v>
      </c>
      <c r="D156"/>
      <c r="E156" s="10" t="str">
        <f>VLOOKUP(C156,'[1]WP Summ'!A:L,6,FALSE)</f>
        <v>HFM RADIO LTD</v>
      </c>
      <c r="F156" s="11"/>
      <c r="G156" s="12">
        <f>SUMIF('[1]WP Summ'!A:A,C156,'[1]WP Summ'!H:H)</f>
        <v>500</v>
      </c>
      <c r="H156"/>
      <c r="I156" s="13" t="str">
        <f>VLOOKUP(C156,'[1]WP Summ'!A:J,10,FALSE)</f>
        <v>Crime and Disorder Partnership</v>
      </c>
      <c r="J156"/>
      <c r="K156" s="10" t="str">
        <f>VLOOKUP(C156,'[1]WP Summ'!A:M,12,FALSE)</f>
        <v>Crime &amp; Disorder OWBC Contribu</v>
      </c>
    </row>
    <row r="157" spans="1:11" x14ac:dyDescent="0.2">
      <c r="A157" s="8" t="str">
        <f>VLOOKUP(C157,'[1]WP Summ'!A:L,2,FALSE)</f>
        <v>01 Aug 2019</v>
      </c>
      <c r="B157"/>
      <c r="C157" s="9" t="s">
        <v>158</v>
      </c>
      <c r="D157"/>
      <c r="E157" s="10" t="str">
        <f>VLOOKUP(C157,'[1]WP Summ'!A:L,6,FALSE)</f>
        <v xml:space="preserve">VENN GROUP </v>
      </c>
      <c r="F157" s="11"/>
      <c r="G157" s="12">
        <f>SUMIF('[1]WP Summ'!A:A,C157,'[1]WP Summ'!H:H)</f>
        <v>1053</v>
      </c>
      <c r="H157"/>
      <c r="I157" s="13" t="str">
        <f>VLOOKUP(C157,'[1]WP Summ'!A:J,10,FALSE)</f>
        <v>Council Tax</v>
      </c>
      <c r="J157"/>
      <c r="K157" s="10" t="str">
        <f>VLOOKUP(C157,'[1]WP Summ'!A:M,12,FALSE)</f>
        <v>Hired Staff</v>
      </c>
    </row>
    <row r="158" spans="1:11" x14ac:dyDescent="0.2">
      <c r="A158" s="8" t="str">
        <f>VLOOKUP(C158,'[1]WP Summ'!A:L,2,FALSE)</f>
        <v>11 Jul 2019</v>
      </c>
      <c r="B158"/>
      <c r="C158" s="9" t="s">
        <v>159</v>
      </c>
      <c r="D158"/>
      <c r="E158" s="10" t="str">
        <f>VLOOKUP(C158,'[1]WP Summ'!A:L,6,FALSE)</f>
        <v xml:space="preserve">VENN GROUP </v>
      </c>
      <c r="F158" s="11"/>
      <c r="G158" s="12">
        <f>SUMIF('[1]WP Summ'!A:A,C158,'[1]WP Summ'!H:H)</f>
        <v>1148.25</v>
      </c>
      <c r="H158"/>
      <c r="I158" s="13" t="str">
        <f>VLOOKUP(C158,'[1]WP Summ'!A:J,10,FALSE)</f>
        <v>General Repairs</v>
      </c>
      <c r="J158"/>
      <c r="K158" s="10" t="str">
        <f>VLOOKUP(C158,'[1]WP Summ'!A:M,12,FALSE)</f>
        <v>Hired Staff</v>
      </c>
    </row>
    <row r="159" spans="1:11" x14ac:dyDescent="0.2">
      <c r="A159" s="8" t="str">
        <f>VLOOKUP(C159,'[1]WP Summ'!A:L,2,FALSE)</f>
        <v>11 Jul 2019</v>
      </c>
      <c r="B159"/>
      <c r="C159" s="9" t="s">
        <v>160</v>
      </c>
      <c r="D159"/>
      <c r="E159" s="10" t="str">
        <f>VLOOKUP(C159,'[1]WP Summ'!A:L,6,FALSE)</f>
        <v>JAMES ANDREWS RECRUITMENT SOLUTIONS</v>
      </c>
      <c r="F159" s="11"/>
      <c r="G159" s="12">
        <f>SUMIF('[1]WP Summ'!A:A,C159,'[1]WP Summ'!H:H)</f>
        <v>738</v>
      </c>
      <c r="H159"/>
      <c r="I159" s="13" t="str">
        <f>VLOOKUP(C159,'[1]WP Summ'!A:J,10,FALSE)</f>
        <v>General Repairs</v>
      </c>
      <c r="J159"/>
      <c r="K159" s="10" t="str">
        <f>VLOOKUP(C159,'[1]WP Summ'!A:M,12,FALSE)</f>
        <v>Hired Staff</v>
      </c>
    </row>
    <row r="160" spans="1:11" x14ac:dyDescent="0.2">
      <c r="A160" s="8" t="str">
        <f>VLOOKUP(C160,'[1]WP Summ'!A:L,2,FALSE)</f>
        <v>17 Jul 2019</v>
      </c>
      <c r="B160"/>
      <c r="C160" s="9" t="s">
        <v>161</v>
      </c>
      <c r="D160"/>
      <c r="E160" s="10" t="str">
        <f>VLOOKUP(C160,'[1]WP Summ'!A:L,6,FALSE)</f>
        <v>JAMES ANDREWS RECRUITMENT SOLUTIONS</v>
      </c>
      <c r="F160" s="11"/>
      <c r="G160" s="12">
        <f>SUMIF('[1]WP Summ'!A:A,C160,'[1]WP Summ'!H:H)</f>
        <v>1387</v>
      </c>
      <c r="H160"/>
      <c r="I160" s="13" t="str">
        <f>VLOOKUP(C160,'[1]WP Summ'!A:J,10,FALSE)</f>
        <v>Environmental health</v>
      </c>
      <c r="J160"/>
      <c r="K160" s="10" t="str">
        <f>VLOOKUP(C160,'[1]WP Summ'!A:M,12,FALSE)</f>
        <v>Hired Staff</v>
      </c>
    </row>
    <row r="161" spans="1:11" x14ac:dyDescent="0.2">
      <c r="A161" s="8" t="str">
        <f>VLOOKUP(C161,'[1]WP Summ'!A:L,2,FALSE)</f>
        <v>11 Jul 2019</v>
      </c>
      <c r="B161"/>
      <c r="C161" s="9" t="s">
        <v>162</v>
      </c>
      <c r="D161"/>
      <c r="E161" s="10" t="str">
        <f>VLOOKUP(C161,'[1]WP Summ'!A:L,6,FALSE)</f>
        <v>THORN BAKER LTD</v>
      </c>
      <c r="F161" s="11"/>
      <c r="G161" s="12">
        <f>SUMIF('[1]WP Summ'!A:A,C161,'[1]WP Summ'!H:H)</f>
        <v>497.28</v>
      </c>
      <c r="H161"/>
      <c r="I161" s="13" t="str">
        <f>VLOOKUP(C161,'[1]WP Summ'!A:J,10,FALSE)</f>
        <v>Recycling</v>
      </c>
      <c r="J161"/>
      <c r="K161" s="10" t="str">
        <f>VLOOKUP(C161,'[1]WP Summ'!A:M,12,FALSE)</f>
        <v>Hired Staff</v>
      </c>
    </row>
    <row r="162" spans="1:11" x14ac:dyDescent="0.2">
      <c r="A162" s="8" t="str">
        <f>VLOOKUP(C162,'[1]WP Summ'!A:L,2,FALSE)</f>
        <v>11 Jul 2019</v>
      </c>
      <c r="B162"/>
      <c r="C162" s="9" t="s">
        <v>163</v>
      </c>
      <c r="D162"/>
      <c r="E162" s="10" t="str">
        <f>VLOOKUP(C162,'[1]WP Summ'!A:L,6,FALSE)</f>
        <v>HAYMARKET MEDIA GROUP</v>
      </c>
      <c r="F162" s="11"/>
      <c r="G162" s="12">
        <f>SUMIF('[1]WP Summ'!A:A,C162,'[1]WP Summ'!H:H)</f>
        <v>1850</v>
      </c>
      <c r="H162"/>
      <c r="I162" s="13" t="str">
        <f>VLOOKUP(C162,'[1]WP Summ'!A:J,10,FALSE)</f>
        <v>Personnel Section</v>
      </c>
      <c r="J162"/>
      <c r="K162" s="10" t="str">
        <f>VLOOKUP(C162,'[1]WP Summ'!A:M,12,FALSE)</f>
        <v>Recruitment Expenses</v>
      </c>
    </row>
    <row r="163" spans="1:11" x14ac:dyDescent="0.2">
      <c r="A163" s="8" t="str">
        <f>VLOOKUP(C163,'[1]WP Summ'!A:L,2,FALSE)</f>
        <v>11 Jul 2019</v>
      </c>
      <c r="B163"/>
      <c r="C163" s="9" t="s">
        <v>164</v>
      </c>
      <c r="D163"/>
      <c r="E163" s="10" t="str">
        <f>VLOOKUP(C163,'[1]WP Summ'!A:L,6,FALSE)</f>
        <v>DIGRAPH TRANSPORT SUPPLIES LTD</v>
      </c>
      <c r="F163" s="11"/>
      <c r="G163" s="12">
        <f>SUMIF('[1]WP Summ'!A:A,C163,'[1]WP Summ'!H:H)</f>
        <v>350.4</v>
      </c>
      <c r="H163"/>
      <c r="I163" s="13" t="str">
        <f>VLOOKUP(C163,'[1]WP Summ'!A:J,10,FALSE)</f>
        <v>Domestic Additional Running Co</v>
      </c>
      <c r="J163"/>
      <c r="K163" s="10" t="str">
        <f>VLOOKUP(C163,'[1]WP Summ'!A:M,12,FALSE)</f>
        <v>Vehicle &amp; Plant Repairs</v>
      </c>
    </row>
    <row r="164" spans="1:11" x14ac:dyDescent="0.2">
      <c r="A164" s="8" t="str">
        <f>VLOOKUP(C164,'[1]WP Summ'!A:L,2,FALSE)</f>
        <v>01 Aug 2019</v>
      </c>
      <c r="B164"/>
      <c r="C164" s="9" t="s">
        <v>165</v>
      </c>
      <c r="D164"/>
      <c r="E164" s="10" t="str">
        <f>VLOOKUP(C164,'[1]WP Summ'!A:L,6,FALSE)</f>
        <v>ELECTORAL REFORM SERVICES</v>
      </c>
      <c r="F164" s="11"/>
      <c r="G164" s="12">
        <f>SUMIF('[1]WP Summ'!A:A,C164,'[1]WP Summ'!H:H)</f>
        <v>950</v>
      </c>
      <c r="H164"/>
      <c r="I164" s="13" t="str">
        <f>VLOOKUP(C164,'[1]WP Summ'!A:J,10,FALSE)</f>
        <v>Estates Management</v>
      </c>
      <c r="J164"/>
      <c r="K164" s="10" t="str">
        <f>VLOOKUP(C164,'[1]WP Summ'!A:M,12,FALSE)</f>
        <v>Printing &amp; Stationery</v>
      </c>
    </row>
    <row r="165" spans="1:11" x14ac:dyDescent="0.2">
      <c r="A165" s="8" t="str">
        <f>VLOOKUP(C165,'[1]WP Summ'!A:L,2,FALSE)</f>
        <v>25 Jul 2019</v>
      </c>
      <c r="B165"/>
      <c r="C165" s="9" t="s">
        <v>166</v>
      </c>
      <c r="D165"/>
      <c r="E165" s="10" t="str">
        <f>VLOOKUP(C165,'[1]WP Summ'!A:L,6,FALSE)</f>
        <v>LLOYD MORGAN GROUP LIMITED</v>
      </c>
      <c r="F165" s="11"/>
      <c r="G165" s="12">
        <f>SUMIF('[1]WP Summ'!A:A,C165,'[1]WP Summ'!H:H)</f>
        <v>970</v>
      </c>
      <c r="H165"/>
      <c r="I165" s="13" t="str">
        <f>VLOOKUP(C165,'[1]WP Summ'!A:J,10,FALSE)</f>
        <v>Personnel Section</v>
      </c>
      <c r="J165"/>
      <c r="K165" s="10" t="str">
        <f>VLOOKUP(C165,'[1]WP Summ'!A:M,12,FALSE)</f>
        <v>Corporate Training</v>
      </c>
    </row>
    <row r="166" spans="1:11" x14ac:dyDescent="0.2">
      <c r="A166" s="8" t="str">
        <f>VLOOKUP(C166,'[1]WP Summ'!A:L,2,FALSE)</f>
        <v>17 Jul 2019</v>
      </c>
      <c r="B166"/>
      <c r="C166" s="9" t="s">
        <v>167</v>
      </c>
      <c r="D166"/>
      <c r="E166" s="10" t="str">
        <f>VLOOKUP(C166,'[1]WP Summ'!A:L,6,FALSE)</f>
        <v>SOUTH WIGSTON HIGH SCHOOL</v>
      </c>
      <c r="F166" s="11"/>
      <c r="G166" s="12">
        <f>SUMIF('[1]WP Summ'!A:A,C166,'[1]WP Summ'!H:H)</f>
        <v>310</v>
      </c>
      <c r="H166"/>
      <c r="I166" s="13" t="str">
        <f>VLOOKUP(C166,'[1]WP Summ'!A:J,10,FALSE)</f>
        <v>Sports &amp; PA Comm - Working Bud</v>
      </c>
      <c r="J166"/>
      <c r="K166" s="10" t="str">
        <f>VLOOKUP(C166,'[1]WP Summ'!A:M,12,FALSE)</f>
        <v>Grant/Loan Payments</v>
      </c>
    </row>
    <row r="167" spans="1:11" x14ac:dyDescent="0.2">
      <c r="A167" s="8" t="str">
        <f>VLOOKUP(C167,'[1]WP Summ'!A:L,2,FALSE)</f>
        <v>11 Jul 2019</v>
      </c>
      <c r="B167"/>
      <c r="C167" s="9" t="s">
        <v>168</v>
      </c>
      <c r="D167"/>
      <c r="E167" s="10" t="str">
        <f>VLOOKUP(C167,'[1]WP Summ'!A:L,6,FALSE)</f>
        <v>CARMESHA JULY</v>
      </c>
      <c r="F167" s="11"/>
      <c r="G167" s="12">
        <f>SUMIF('[1]WP Summ'!A:A,C167,'[1]WP Summ'!H:H)</f>
        <v>478.05</v>
      </c>
      <c r="H167"/>
      <c r="I167" s="13" t="str">
        <f>VLOOKUP(C167,'[1]WP Summ'!A:J,10,FALSE)</f>
        <v>Env Health Admin/Enforcement</v>
      </c>
      <c r="J167"/>
      <c r="K167" s="10" t="str">
        <f>VLOOKUP(C167,'[1]WP Summ'!A:M,12,FALSE)</f>
        <v>Salaries</v>
      </c>
    </row>
    <row r="168" spans="1:11" x14ac:dyDescent="0.2">
      <c r="A168" s="8" t="str">
        <f>VLOOKUP(C168,'[1]WP Summ'!A:L,2,FALSE)</f>
        <v>11 Jul 2019</v>
      </c>
      <c r="B168"/>
      <c r="C168" s="9" t="s">
        <v>169</v>
      </c>
      <c r="D168"/>
      <c r="E168" s="10" t="str">
        <f>VLOOKUP(C168,'[1]WP Summ'!A:L,6,FALSE)</f>
        <v>VODAFONE - AIR TELECOM</v>
      </c>
      <c r="F168" s="11"/>
      <c r="G168" s="12">
        <f>SUMIF('[1]WP Summ'!A:A,C168,'[1]WP Summ'!H:H)</f>
        <v>3066.55</v>
      </c>
      <c r="H168"/>
      <c r="I168" s="13" t="str">
        <f>VLOOKUP(C168,'[1]WP Summ'!A:J,10,FALSE)</f>
        <v>Mobile Phone Holding Acco</v>
      </c>
      <c r="J168"/>
      <c r="K168" s="10" t="str">
        <f>VLOOKUP(C168,'[1]WP Summ'!A:M,12,FALSE)</f>
        <v>Mobile Phones</v>
      </c>
    </row>
    <row r="169" spans="1:11" x14ac:dyDescent="0.2">
      <c r="A169" s="8" t="str">
        <f>VLOOKUP(C169,'[1]WP Summ'!A:L,2,FALSE)</f>
        <v>25 Jul 2019</v>
      </c>
      <c r="B169"/>
      <c r="C169" s="9" t="s">
        <v>170</v>
      </c>
      <c r="D169"/>
      <c r="E169" s="10" t="str">
        <f>VLOOKUP(C169,'[1]WP Summ'!A:L,6,FALSE)</f>
        <v>TALKTALK BUSINESS</v>
      </c>
      <c r="F169" s="11"/>
      <c r="G169" s="12">
        <f>SUMIF('[1]WP Summ'!A:A,C169,'[1]WP Summ'!H:H)</f>
        <v>423.87</v>
      </c>
      <c r="H169"/>
      <c r="I169" s="13" t="str">
        <f>VLOOKUP(C169,'[1]WP Summ'!A:J,10,FALSE)</f>
        <v>Telephone holding acc</v>
      </c>
      <c r="J169"/>
      <c r="K169" s="10" t="str">
        <f>VLOOKUP(C169,'[1]WP Summ'!A:M,12,FALSE)</f>
        <v>Telephone Bills</v>
      </c>
    </row>
    <row r="170" spans="1:11" x14ac:dyDescent="0.2">
      <c r="A170" s="8" t="str">
        <f>VLOOKUP(C170,'[1]WP Summ'!A:L,2,FALSE)</f>
        <v>17 Jul 2019</v>
      </c>
      <c r="B170"/>
      <c r="C170" s="9" t="s">
        <v>171</v>
      </c>
      <c r="D170"/>
      <c r="E170" s="10" t="str">
        <f>VLOOKUP(C170,'[1]WP Summ'!A:L,6,FALSE)</f>
        <v>GRASSBY FLOORING CO. LTD</v>
      </c>
      <c r="F170" s="11"/>
      <c r="G170" s="12">
        <f>SUMIF('[1]WP Summ'!A:A,C170,'[1]WP Summ'!H:H)</f>
        <v>445</v>
      </c>
      <c r="H170"/>
      <c r="I170" s="13" t="str">
        <f>VLOOKUP(C170,'[1]WP Summ'!A:J,10,FALSE)</f>
        <v>Decent Homes Missed/Refused</v>
      </c>
      <c r="J170"/>
      <c r="K170" s="10" t="str">
        <f>VLOOKUP(C170,'[1]WP Summ'!A:M,12,FALSE)</f>
        <v>Premises Repair Contractors</v>
      </c>
    </row>
    <row r="171" spans="1:11" x14ac:dyDescent="0.2">
      <c r="A171" s="8" t="str">
        <f>VLOOKUP(C171,'[1]WP Summ'!A:L,2,FALSE)</f>
        <v>17 Jul 2019</v>
      </c>
      <c r="B171"/>
      <c r="C171" s="9" t="s">
        <v>172</v>
      </c>
      <c r="D171"/>
      <c r="E171" s="10" t="str">
        <f>VLOOKUP(C171,'[1]WP Summ'!A:L,6,FALSE)</f>
        <v>XPRESS SOFTWARE SOLUTIONS LTD</v>
      </c>
      <c r="F171" s="11"/>
      <c r="G171" s="12">
        <f>SUMIF('[1]WP Summ'!A:A,C171,'[1]WP Summ'!H:H)</f>
        <v>15148</v>
      </c>
      <c r="H171"/>
      <c r="I171" s="13" t="str">
        <f>VLOOKUP(C171,'[1]WP Summ'!A:J,10,FALSE)</f>
        <v>Register of Electors</v>
      </c>
      <c r="J171"/>
      <c r="K171" s="10" t="str">
        <f>VLOOKUP(C171,'[1]WP Summ'!A:M,12,FALSE)</f>
        <v>Computer Software</v>
      </c>
    </row>
    <row r="172" spans="1:11" x14ac:dyDescent="0.2">
      <c r="A172" s="8" t="str">
        <f>VLOOKUP(C172,'[1]WP Summ'!A:L,2,FALSE)</f>
        <v>17 Jul 2019</v>
      </c>
      <c r="B172"/>
      <c r="C172" s="9" t="s">
        <v>173</v>
      </c>
      <c r="D172"/>
      <c r="E172" s="10" t="str">
        <f>VLOOKUP(C172,'[1]WP Summ'!A:L,6,FALSE)</f>
        <v>CHRIS SIDDONS BUILDING &amp; PROPERTY REPAIR</v>
      </c>
      <c r="F172" s="11"/>
      <c r="G172" s="12">
        <f>SUMIF('[1]WP Summ'!A:A,C172,'[1]WP Summ'!H:H)</f>
        <v>750</v>
      </c>
      <c r="H172"/>
      <c r="I172" s="13" t="str">
        <f>VLOOKUP(C172,'[1]WP Summ'!A:J,10,FALSE)</f>
        <v>Adaptations for Disabled Perso</v>
      </c>
      <c r="J172"/>
      <c r="K172" s="10" t="str">
        <f>VLOOKUP(C172,'[1]WP Summ'!A:M,12,FALSE)</f>
        <v>Joinery</v>
      </c>
    </row>
    <row r="173" spans="1:11" x14ac:dyDescent="0.2">
      <c r="A173" s="8" t="str">
        <f>VLOOKUP(C173,'[1]WP Summ'!A:L,2,FALSE)</f>
        <v>17 Jul 2019</v>
      </c>
      <c r="B173"/>
      <c r="C173" s="9" t="s">
        <v>174</v>
      </c>
      <c r="D173"/>
      <c r="E173" s="10" t="str">
        <f>VLOOKUP(C173,'[1]WP Summ'!A:L,6,FALSE)</f>
        <v>TONY ARNOLD</v>
      </c>
      <c r="F173" s="11"/>
      <c r="G173" s="12">
        <f>SUMIF('[1]WP Summ'!A:A,C173,'[1]WP Summ'!H:H)</f>
        <v>5075</v>
      </c>
      <c r="H173"/>
      <c r="I173" s="13" t="str">
        <f>VLOOKUP(C173,'[1]WP Summ'!A:J,10,FALSE)</f>
        <v>Disabled Adaptations</v>
      </c>
      <c r="J173"/>
      <c r="K173" s="10" t="str">
        <f>VLOOKUP(C173,'[1]WP Summ'!A:M,12,FALSE)</f>
        <v>Structural repairs &amp; maint</v>
      </c>
    </row>
    <row r="174" spans="1:11" x14ac:dyDescent="0.2">
      <c r="A174" s="8" t="str">
        <f>VLOOKUP(C174,'[1]WP Summ'!A:L,2,FALSE)</f>
        <v>01 Aug 2019</v>
      </c>
      <c r="B174"/>
      <c r="C174" s="9" t="s">
        <v>175</v>
      </c>
      <c r="D174"/>
      <c r="E174" s="10" t="str">
        <f>VLOOKUP(C174,'[1]WP Summ'!A:L,6,FALSE)</f>
        <v>NORTH WEST LEICS D C</v>
      </c>
      <c r="F174" s="11"/>
      <c r="G174" s="12">
        <f>SUMIF('[1]WP Summ'!A:A,C174,'[1]WP Summ'!H:H)</f>
        <v>2577.48</v>
      </c>
      <c r="H174"/>
      <c r="I174" s="13" t="str">
        <f>VLOOKUP(C174,'[1]WP Summ'!A:J,10,FALSE)</f>
        <v>Information and PR</v>
      </c>
      <c r="J174"/>
      <c r="K174" s="10" t="str">
        <f>VLOOKUP(C174,'[1]WP Summ'!A:M,12,FALSE)</f>
        <v>Shared Services</v>
      </c>
    </row>
    <row r="175" spans="1:11" x14ac:dyDescent="0.2">
      <c r="A175" s="8" t="str">
        <f>VLOOKUP(C175,'[1]WP Summ'!A:L,2,FALSE)</f>
        <v>25 Jul 2019</v>
      </c>
      <c r="B175"/>
      <c r="C175" s="9" t="s">
        <v>176</v>
      </c>
      <c r="D175"/>
      <c r="E175" s="10" t="str">
        <f>VLOOKUP(C175,'[1]WP Summ'!A:L,6,FALSE)</f>
        <v>PREMIER MOBILITY (UK) LIMITED</v>
      </c>
      <c r="F175" s="11"/>
      <c r="G175" s="12">
        <f>SUMIF('[1]WP Summ'!A:A,C175,'[1]WP Summ'!H:H)</f>
        <v>1875</v>
      </c>
      <c r="H175"/>
      <c r="I175" s="13" t="str">
        <f>VLOOKUP(C175,'[1]WP Summ'!A:J,10,FALSE)</f>
        <v>Adaptations for Disabled Perso</v>
      </c>
      <c r="J175"/>
      <c r="K175" s="10" t="str">
        <f>VLOOKUP(C175,'[1]WP Summ'!A:M,12,FALSE)</f>
        <v>Electrical repairs &amp; maint</v>
      </c>
    </row>
    <row r="176" spans="1:11" x14ac:dyDescent="0.2">
      <c r="A176" s="8" t="str">
        <f>VLOOKUP(C176,'[1]WP Summ'!A:L,2,FALSE)</f>
        <v>25 Jul 2019</v>
      </c>
      <c r="B176"/>
      <c r="C176" s="9" t="s">
        <v>177</v>
      </c>
      <c r="D176"/>
      <c r="E176" s="10" t="str">
        <f>VLOOKUP(C176,'[1]WP Summ'!A:L,6,FALSE)</f>
        <v>PAUL MITCHELL ASSOCIATES</v>
      </c>
      <c r="F176" s="11"/>
      <c r="G176" s="12">
        <f>SUMIF('[1]WP Summ'!A:A,C176,'[1]WP Summ'!H:H)</f>
        <v>1050</v>
      </c>
      <c r="H176"/>
      <c r="I176" s="13" t="str">
        <f>VLOOKUP(C176,'[1]WP Summ'!A:J,10,FALSE)</f>
        <v>Systems Administration</v>
      </c>
      <c r="J176"/>
      <c r="K176" s="10" t="str">
        <f>VLOOKUP(C176,'[1]WP Summ'!A:M,12,FALSE)</f>
        <v>Hired Staff</v>
      </c>
    </row>
    <row r="177" spans="1:11" x14ac:dyDescent="0.2">
      <c r="A177" s="8" t="str">
        <f>VLOOKUP(C177,'[1]WP Summ'!A:L,2,FALSE)</f>
        <v>17 Jul 2019</v>
      </c>
      <c r="B177"/>
      <c r="C177" s="9" t="s">
        <v>178</v>
      </c>
      <c r="D177"/>
      <c r="E177" s="10" t="str">
        <f>VLOOKUP(C177,'[1]WP Summ'!A:L,6,FALSE)</f>
        <v>CORONA ENERGY RETAIL 4 LTD</v>
      </c>
      <c r="F177" s="11"/>
      <c r="G177" s="12">
        <f>SUMIF('[1]WP Summ'!A:A,C177,'[1]WP Summ'!H:H)</f>
        <v>481.44</v>
      </c>
      <c r="H177"/>
      <c r="I177" s="13" t="str">
        <f>VLOOKUP(C177,'[1]WP Summ'!A:J,10,FALSE)</f>
        <v>Council Offices</v>
      </c>
      <c r="J177"/>
      <c r="K177" s="10" t="str">
        <f>VLOOKUP(C177,'[1]WP Summ'!A:M,12,FALSE)</f>
        <v>Gas</v>
      </c>
    </row>
    <row r="178" spans="1:11" x14ac:dyDescent="0.2">
      <c r="A178" s="8" t="str">
        <f>VLOOKUP(C178,'[1]WP Summ'!A:L,2,FALSE)</f>
        <v>17 Jul 2019</v>
      </c>
      <c r="B178"/>
      <c r="C178" s="9" t="s">
        <v>179</v>
      </c>
      <c r="D178"/>
      <c r="E178" s="10" t="str">
        <f>VLOOKUP(C178,'[1]WP Summ'!A:L,6,FALSE)</f>
        <v>CORONA ENERGY RETAIL 4 LTD</v>
      </c>
      <c r="F178" s="11"/>
      <c r="G178" s="12">
        <f>SUMIF('[1]WP Summ'!A:A,C178,'[1]WP Summ'!H:H)</f>
        <v>651.32000000000005</v>
      </c>
      <c r="H178"/>
      <c r="I178" s="13" t="str">
        <f>VLOOKUP(C178,'[1]WP Summ'!A:J,10,FALSE)</f>
        <v>Marriott House OlderPersonServ</v>
      </c>
      <c r="J178"/>
      <c r="K178" s="10" t="str">
        <f>VLOOKUP(C178,'[1]WP Summ'!A:M,12,FALSE)</f>
        <v>Gas</v>
      </c>
    </row>
    <row r="179" spans="1:11" x14ac:dyDescent="0.2">
      <c r="A179" s="8" t="str">
        <f>VLOOKUP(C179,'[1]WP Summ'!A:L,2,FALSE)</f>
        <v>01 Aug 2019</v>
      </c>
      <c r="B179"/>
      <c r="C179" s="9" t="s">
        <v>180</v>
      </c>
      <c r="D179"/>
      <c r="E179" s="10" t="str">
        <f>VLOOKUP(C179,'[1]WP Summ'!A:L,6,FALSE)</f>
        <v>CORONA ENERGY RETAIL 4 LTD</v>
      </c>
      <c r="F179" s="11"/>
      <c r="G179" s="12">
        <f>SUMIF('[1]WP Summ'!A:A,C179,'[1]WP Summ'!H:H)</f>
        <v>827.69</v>
      </c>
      <c r="H179"/>
      <c r="I179" s="13" t="str">
        <f>VLOOKUP(C179,'[1]WP Summ'!A:J,10,FALSE)</f>
        <v>Kings Drive Older Person Serv</v>
      </c>
      <c r="J179"/>
      <c r="K179" s="10" t="str">
        <f>VLOOKUP(C179,'[1]WP Summ'!A:M,12,FALSE)</f>
        <v>Gas</v>
      </c>
    </row>
    <row r="180" spans="1:11" x14ac:dyDescent="0.2">
      <c r="A180" s="8" t="str">
        <f>VLOOKUP(C180,'[1]WP Summ'!A:L,2,FALSE)</f>
        <v>17 Jul 2019</v>
      </c>
      <c r="B180"/>
      <c r="C180" s="9" t="s">
        <v>181</v>
      </c>
      <c r="D180"/>
      <c r="E180" s="10" t="str">
        <f>VLOOKUP(C180,'[1]WP Summ'!A:L,6,FALSE)</f>
        <v>CORONA ENERGY RETAIL 4 LTD</v>
      </c>
      <c r="F180" s="11"/>
      <c r="G180" s="12">
        <f>SUMIF('[1]WP Summ'!A:A,C180,'[1]WP Summ'!H:H)</f>
        <v>1982.96</v>
      </c>
      <c r="H180"/>
      <c r="I180" s="13" t="str">
        <f>VLOOKUP(C180,'[1]WP Summ'!A:J,10,FALSE)</f>
        <v>Churchill Clse OlderPersonServ</v>
      </c>
      <c r="J180"/>
      <c r="K180" s="10" t="str">
        <f>VLOOKUP(C180,'[1]WP Summ'!A:M,12,FALSE)</f>
        <v>Gas</v>
      </c>
    </row>
    <row r="181" spans="1:11" x14ac:dyDescent="0.2">
      <c r="A181" s="8" t="str">
        <f>VLOOKUP(C181,'[1]WP Summ'!A:L,2,FALSE)</f>
        <v>17 Jul 2019</v>
      </c>
      <c r="B181"/>
      <c r="C181" s="9" t="s">
        <v>182</v>
      </c>
      <c r="D181"/>
      <c r="E181" s="10" t="str">
        <f>VLOOKUP(C181,'[1]WP Summ'!A:L,6,FALSE)</f>
        <v>WATER PLUS</v>
      </c>
      <c r="F181" s="11"/>
      <c r="G181" s="12">
        <f>SUMIF('[1]WP Summ'!A:A,C181,'[1]WP Summ'!H:H)</f>
        <v>503.12</v>
      </c>
      <c r="H181"/>
      <c r="I181" s="13" t="str">
        <f>VLOOKUP(C181,'[1]WP Summ'!A:J,10,FALSE)</f>
        <v>Car Parks</v>
      </c>
      <c r="J181"/>
      <c r="K181" s="10" t="str">
        <f>VLOOKUP(C181,'[1]WP Summ'!A:M,12,FALSE)</f>
        <v>Water</v>
      </c>
    </row>
    <row r="182" spans="1:11" x14ac:dyDescent="0.2">
      <c r="A182" s="8" t="str">
        <f>VLOOKUP(C182,'[1]WP Summ'!A:L,2,FALSE)</f>
        <v>17 Jul 2019</v>
      </c>
      <c r="B182"/>
      <c r="C182" s="9" t="s">
        <v>183</v>
      </c>
      <c r="D182"/>
      <c r="E182" s="10" t="str">
        <f>VLOOKUP(C182,'[1]WP Summ'!A:L,6,FALSE)</f>
        <v>WATER PLUS</v>
      </c>
      <c r="F182" s="11"/>
      <c r="G182" s="12">
        <f>SUMIF('[1]WP Summ'!A:A,C182,'[1]WP Summ'!H:H)</f>
        <v>296.27</v>
      </c>
      <c r="H182"/>
      <c r="I182" s="13" t="str">
        <f>VLOOKUP(C182,'[1]WP Summ'!A:J,10,FALSE)</f>
        <v>Car Parks</v>
      </c>
      <c r="J182"/>
      <c r="K182" s="10" t="str">
        <f>VLOOKUP(C182,'[1]WP Summ'!A:M,12,FALSE)</f>
        <v>Water</v>
      </c>
    </row>
    <row r="183" spans="1:11" x14ac:dyDescent="0.2">
      <c r="A183" s="8" t="str">
        <f>VLOOKUP(C183,'[1]WP Summ'!A:L,2,FALSE)</f>
        <v>17 Jul 2019</v>
      </c>
      <c r="B183"/>
      <c r="C183" s="9" t="s">
        <v>184</v>
      </c>
      <c r="D183"/>
      <c r="E183" s="10" t="str">
        <f>VLOOKUP(C183,'[1]WP Summ'!A:L,6,FALSE)</f>
        <v>WATER PLUS</v>
      </c>
      <c r="F183" s="11"/>
      <c r="G183" s="12">
        <f>SUMIF('[1]WP Summ'!A:A,C183,'[1]WP Summ'!H:H)</f>
        <v>977.68</v>
      </c>
      <c r="H183"/>
      <c r="I183" s="13" t="str">
        <f>VLOOKUP(C183,'[1]WP Summ'!A:J,10,FALSE)</f>
        <v>Car Parks</v>
      </c>
      <c r="J183"/>
      <c r="K183" s="10" t="str">
        <f>VLOOKUP(C183,'[1]WP Summ'!A:M,12,FALSE)</f>
        <v>Water</v>
      </c>
    </row>
    <row r="184" spans="1:11" x14ac:dyDescent="0.2">
      <c r="A184" s="8" t="str">
        <f>VLOOKUP(C184,'[1]WP Summ'!A:L,2,FALSE)</f>
        <v>17 Jul 2019</v>
      </c>
      <c r="B184"/>
      <c r="C184" s="9" t="s">
        <v>185</v>
      </c>
      <c r="D184"/>
      <c r="E184" s="10" t="str">
        <f>VLOOKUP(C184,'[1]WP Summ'!A:L,6,FALSE)</f>
        <v>WATER PLUS</v>
      </c>
      <c r="F184" s="11"/>
      <c r="G184" s="12">
        <f>SUMIF('[1]WP Summ'!A:A,C184,'[1]WP Summ'!H:H)</f>
        <v>977.68</v>
      </c>
      <c r="H184"/>
      <c r="I184" s="13" t="str">
        <f>VLOOKUP(C184,'[1]WP Summ'!A:J,10,FALSE)</f>
        <v>Car Parks</v>
      </c>
      <c r="J184"/>
      <c r="K184" s="10" t="str">
        <f>VLOOKUP(C184,'[1]WP Summ'!A:M,12,FALSE)</f>
        <v>Water</v>
      </c>
    </row>
    <row r="185" spans="1:11" x14ac:dyDescent="0.2">
      <c r="A185" s="8" t="str">
        <f>VLOOKUP(C185,'[1]WP Summ'!A:L,2,FALSE)</f>
        <v>17 Jul 2019</v>
      </c>
      <c r="B185"/>
      <c r="C185" s="9" t="s">
        <v>186</v>
      </c>
      <c r="D185"/>
      <c r="E185" s="10" t="str">
        <f>VLOOKUP(C185,'[1]WP Summ'!A:L,6,FALSE)</f>
        <v>WATER PLUS</v>
      </c>
      <c r="F185" s="11"/>
      <c r="G185" s="12">
        <f>SUMIF('[1]WP Summ'!A:A,C185,'[1]WP Summ'!H:H)</f>
        <v>977.68</v>
      </c>
      <c r="H185"/>
      <c r="I185" s="13" t="str">
        <f>VLOOKUP(C185,'[1]WP Summ'!A:J,10,FALSE)</f>
        <v>Car Parks</v>
      </c>
      <c r="J185"/>
      <c r="K185" s="10" t="str">
        <f>VLOOKUP(C185,'[1]WP Summ'!A:M,12,FALSE)</f>
        <v>Water</v>
      </c>
    </row>
    <row r="186" spans="1:11" x14ac:dyDescent="0.2">
      <c r="A186" s="8" t="str">
        <f>VLOOKUP(C186,'[1]WP Summ'!A:L,2,FALSE)</f>
        <v>17 Jul 2019</v>
      </c>
      <c r="B186"/>
      <c r="C186" s="9" t="s">
        <v>187</v>
      </c>
      <c r="D186"/>
      <c r="E186" s="10" t="str">
        <f>VLOOKUP(C186,'[1]WP Summ'!A:L,6,FALSE)</f>
        <v>WATER PLUS</v>
      </c>
      <c r="F186" s="11"/>
      <c r="G186" s="12">
        <f>SUMIF('[1]WP Summ'!A:A,C186,'[1]WP Summ'!H:H)</f>
        <v>503.12</v>
      </c>
      <c r="H186"/>
      <c r="I186" s="13" t="str">
        <f>VLOOKUP(C186,'[1]WP Summ'!A:J,10,FALSE)</f>
        <v>Car Parks</v>
      </c>
      <c r="J186"/>
      <c r="K186" s="10" t="str">
        <f>VLOOKUP(C186,'[1]WP Summ'!A:M,12,FALSE)</f>
        <v>Water</v>
      </c>
    </row>
    <row r="187" spans="1:11" x14ac:dyDescent="0.2">
      <c r="A187" s="8" t="str">
        <f>VLOOKUP(C187,'[1]WP Summ'!A:L,2,FALSE)</f>
        <v>17 Jul 2019</v>
      </c>
      <c r="B187"/>
      <c r="C187" s="9" t="s">
        <v>188</v>
      </c>
      <c r="D187"/>
      <c r="E187" s="10" t="str">
        <f>VLOOKUP(C187,'[1]WP Summ'!A:L,6,FALSE)</f>
        <v>WATER PLUS</v>
      </c>
      <c r="F187" s="11"/>
      <c r="G187" s="12">
        <f>SUMIF('[1]WP Summ'!A:A,C187,'[1]WP Summ'!H:H)</f>
        <v>401.62</v>
      </c>
      <c r="H187"/>
      <c r="I187" s="13" t="str">
        <f>VLOOKUP(C187,'[1]WP Summ'!A:J,10,FALSE)</f>
        <v>Sports Grounds</v>
      </c>
      <c r="J187"/>
      <c r="K187" s="10" t="str">
        <f>VLOOKUP(C187,'[1]WP Summ'!A:M,12,FALSE)</f>
        <v>Water</v>
      </c>
    </row>
    <row r="188" spans="1:11" x14ac:dyDescent="0.2">
      <c r="A188" s="8" t="str">
        <f>VLOOKUP(C188,'[1]WP Summ'!A:L,2,FALSE)</f>
        <v>01 Aug 2019</v>
      </c>
      <c r="B188"/>
      <c r="C188" s="9" t="s">
        <v>189</v>
      </c>
      <c r="D188"/>
      <c r="E188" s="10" t="str">
        <f>VLOOKUP(C188,'[1]WP Summ'!A:L,6,FALSE)</f>
        <v xml:space="preserve">SOUTH WARWICKSHIRE NHS </v>
      </c>
      <c r="F188" s="11"/>
      <c r="G188" s="12">
        <f>SUMIF('[1]WP Summ'!A:A,C188,'[1]WP Summ'!H:H)</f>
        <v>700</v>
      </c>
      <c r="H188"/>
      <c r="I188" s="13" t="str">
        <f>VLOOKUP(C188,'[1]WP Summ'!A:J,10,FALSE)</f>
        <v>Personnel Section</v>
      </c>
      <c r="J188"/>
      <c r="K188" s="10" t="str">
        <f>VLOOKUP(C188,'[1]WP Summ'!A:M,12,FALSE)</f>
        <v>Corporate Training</v>
      </c>
    </row>
    <row r="189" spans="1:11" x14ac:dyDescent="0.2">
      <c r="A189" s="8" t="str">
        <f>VLOOKUP(C189,'[1]WP Summ'!A:L,2,FALSE)</f>
        <v>22 Aug 2019</v>
      </c>
      <c r="B189"/>
      <c r="C189" s="9" t="s">
        <v>190</v>
      </c>
      <c r="D189"/>
      <c r="E189" s="10" t="str">
        <f>VLOOKUP(C189,'[1]WP Summ'!A:L,6,FALSE)</f>
        <v>CLC CONTRACTORS LIMITED</v>
      </c>
      <c r="F189" s="11"/>
      <c r="G189" s="12">
        <f>SUMIF('[1]WP Summ'!A:A,C189,'[1]WP Summ'!H:H)</f>
        <v>18775.810000000001</v>
      </c>
      <c r="H189"/>
      <c r="I189" s="13" t="str">
        <f>VLOOKUP(C189,'[1]WP Summ'!A:J,10,FALSE)</f>
        <v>General Planned Maintenance</v>
      </c>
      <c r="J189"/>
      <c r="K189" s="10" t="str">
        <f>VLOOKUP(C189,'[1]WP Summ'!A:M,12,FALSE)</f>
        <v>Property decoration</v>
      </c>
    </row>
    <row r="190" spans="1:11" x14ac:dyDescent="0.2">
      <c r="A190" s="8" t="str">
        <f>VLOOKUP(C190,'[1]WP Summ'!A:L,2,FALSE)</f>
        <v>17 Jul 2019</v>
      </c>
      <c r="B190"/>
      <c r="C190" s="9" t="s">
        <v>191</v>
      </c>
      <c r="D190"/>
      <c r="E190" s="10" t="str">
        <f>VLOOKUP(C190,'[1]WP Summ'!A:L,6,FALSE)</f>
        <v>FUNCTION JIGSAW</v>
      </c>
      <c r="F190" s="11"/>
      <c r="G190" s="12">
        <f>SUMIF('[1]WP Summ'!A:A,C190,'[1]WP Summ'!H:H)</f>
        <v>410.25</v>
      </c>
      <c r="H190"/>
      <c r="I190" s="13" t="str">
        <f>VLOOKUP(C190,'[1]WP Summ'!A:J,10,FALSE)</f>
        <v>Personnel Section</v>
      </c>
      <c r="J190"/>
      <c r="K190" s="10" t="str">
        <f>VLOOKUP(C190,'[1]WP Summ'!A:M,12,FALSE)</f>
        <v>Staff Reward and Recognition</v>
      </c>
    </row>
    <row r="191" spans="1:11" x14ac:dyDescent="0.2">
      <c r="A191" s="8" t="str">
        <f>VLOOKUP(C191,'[1]WP Summ'!A:L,2,FALSE)</f>
        <v>17 Jul 2019</v>
      </c>
      <c r="B191"/>
      <c r="C191" s="9" t="s">
        <v>192</v>
      </c>
      <c r="D191"/>
      <c r="E191" s="10" t="str">
        <f>VLOOKUP(C191,'[1]WP Summ'!A:L,6,FALSE)</f>
        <v>GARY HOWARD SERVICES</v>
      </c>
      <c r="F191" s="11"/>
      <c r="G191" s="12">
        <f>SUMIF('[1]WP Summ'!A:A,C191,'[1]WP Summ'!H:H)</f>
        <v>260</v>
      </c>
      <c r="H191"/>
      <c r="I191" s="13" t="str">
        <f>VLOOKUP(C191,'[1]WP Summ'!A:J,10,FALSE)</f>
        <v>Void Property Repairs</v>
      </c>
      <c r="J191"/>
      <c r="K191" s="10" t="str">
        <f>VLOOKUP(C191,'[1]WP Summ'!A:M,12,FALSE)</f>
        <v>Property decoration</v>
      </c>
    </row>
    <row r="192" spans="1:11" x14ac:dyDescent="0.2">
      <c r="A192" s="8" t="str">
        <f>VLOOKUP(C192,'[1]WP Summ'!A:L,2,FALSE)</f>
        <v>17 Jul 2019</v>
      </c>
      <c r="B192"/>
      <c r="C192" s="9" t="s">
        <v>193</v>
      </c>
      <c r="D192"/>
      <c r="E192" s="10" t="str">
        <f>VLOOKUP(C192,'[1]WP Summ'!A:L,6,FALSE)</f>
        <v>GARY HOWARD SERVICES</v>
      </c>
      <c r="F192" s="11"/>
      <c r="G192" s="12">
        <f>SUMIF('[1]WP Summ'!A:A,C192,'[1]WP Summ'!H:H)</f>
        <v>280</v>
      </c>
      <c r="H192"/>
      <c r="I192" s="13" t="str">
        <f>VLOOKUP(C192,'[1]WP Summ'!A:J,10,FALSE)</f>
        <v>Iliffe Avenue Flats</v>
      </c>
      <c r="J192"/>
      <c r="K192" s="10" t="str">
        <f>VLOOKUP(C192,'[1]WP Summ'!A:M,12,FALSE)</f>
        <v>Premises Repair Contractors</v>
      </c>
    </row>
    <row r="193" spans="1:11" x14ac:dyDescent="0.2">
      <c r="A193" s="8" t="str">
        <f>VLOOKUP(C193,'[1]WP Summ'!A:L,2,FALSE)</f>
        <v>01 Aug 2019</v>
      </c>
      <c r="B193"/>
      <c r="C193" s="9" t="s">
        <v>194</v>
      </c>
      <c r="D193"/>
      <c r="E193" s="10" t="str">
        <f>VLOOKUP(C193,'[1]WP Summ'!A:L,6,FALSE)</f>
        <v>GARY HOWARD SERVICES</v>
      </c>
      <c r="F193" s="11"/>
      <c r="G193" s="12">
        <f>SUMIF('[1]WP Summ'!A:A,C193,'[1]WP Summ'!H:H)</f>
        <v>810</v>
      </c>
      <c r="H193"/>
      <c r="I193" s="13" t="str">
        <f>VLOOKUP(C193,'[1]WP Summ'!A:J,10,FALSE)</f>
        <v>Void Property Repairs</v>
      </c>
      <c r="J193"/>
      <c r="K193" s="10" t="str">
        <f>VLOOKUP(C193,'[1]WP Summ'!A:M,12,FALSE)</f>
        <v>Premises Repair Contractors</v>
      </c>
    </row>
    <row r="194" spans="1:11" x14ac:dyDescent="0.2">
      <c r="A194" s="8" t="str">
        <f>VLOOKUP(C194,'[1]WP Summ'!A:L,2,FALSE)</f>
        <v>25 Jul 2019</v>
      </c>
      <c r="B194"/>
      <c r="C194" s="9" t="s">
        <v>195</v>
      </c>
      <c r="D194"/>
      <c r="E194" s="10" t="str">
        <f>VLOOKUP(C194,'[1]WP Summ'!A:L,6,FALSE)</f>
        <v>GARY HOWARD SERVICES</v>
      </c>
      <c r="F194" s="11"/>
      <c r="G194" s="12">
        <f>SUMIF('[1]WP Summ'!A:A,C194,'[1]WP Summ'!H:H)</f>
        <v>620</v>
      </c>
      <c r="H194"/>
      <c r="I194" s="13" t="str">
        <f>VLOOKUP(C194,'[1]WP Summ'!A:J,10,FALSE)</f>
        <v>Churchill Close Flats</v>
      </c>
      <c r="J194"/>
      <c r="K194" s="10" t="str">
        <f>VLOOKUP(C194,'[1]WP Summ'!A:M,12,FALSE)</f>
        <v>Premises Repair Contractors</v>
      </c>
    </row>
    <row r="195" spans="1:11" x14ac:dyDescent="0.2">
      <c r="A195" s="8" t="str">
        <f>VLOOKUP(C195,'[1]WP Summ'!A:L,2,FALSE)</f>
        <v>17 Jul 2019</v>
      </c>
      <c r="B195"/>
      <c r="C195" s="9" t="s">
        <v>196</v>
      </c>
      <c r="D195"/>
      <c r="E195" s="10" t="str">
        <f>VLOOKUP(C195,'[1]WP Summ'!A:L,6,FALSE)</f>
        <v>GARY HOWARD SERVICES</v>
      </c>
      <c r="F195" s="11"/>
      <c r="G195" s="12">
        <f>SUMIF('[1]WP Summ'!A:A,C195,'[1]WP Summ'!H:H)</f>
        <v>280</v>
      </c>
      <c r="H195"/>
      <c r="I195" s="13" t="str">
        <f>VLOOKUP(C195,'[1]WP Summ'!A:J,10,FALSE)</f>
        <v>Void Property Repairs</v>
      </c>
      <c r="J195"/>
      <c r="K195" s="10" t="str">
        <f>VLOOKUP(C195,'[1]WP Summ'!A:M,12,FALSE)</f>
        <v>Premises Repair Contractors</v>
      </c>
    </row>
    <row r="196" spans="1:11" x14ac:dyDescent="0.2">
      <c r="A196" s="8" t="str">
        <f>VLOOKUP(C196,'[1]WP Summ'!A:L,2,FALSE)</f>
        <v>17 Jul 2019</v>
      </c>
      <c r="B196"/>
      <c r="C196" s="9" t="s">
        <v>197</v>
      </c>
      <c r="D196"/>
      <c r="E196" s="10" t="str">
        <f>VLOOKUP(C196,'[1]WP Summ'!A:L,6,FALSE)</f>
        <v>BEVAN BRITTAN</v>
      </c>
      <c r="F196" s="11"/>
      <c r="G196" s="12">
        <f>SUMIF('[1]WP Summ'!A:A,C196,'[1]WP Summ'!H:H)</f>
        <v>12429</v>
      </c>
      <c r="H196"/>
      <c r="I196" s="13" t="str">
        <f>VLOOKUP(C196,'[1]WP Summ'!A:J,10,FALSE)</f>
        <v>Senior Management Team</v>
      </c>
      <c r="J196"/>
      <c r="K196" s="10" t="str">
        <f>VLOOKUP(C196,'[1]WP Summ'!A:M,12,FALSE)</f>
        <v>Change Management</v>
      </c>
    </row>
    <row r="197" spans="1:11" x14ac:dyDescent="0.2">
      <c r="A197" s="8" t="str">
        <f>VLOOKUP(C197,'[1]WP Summ'!A:L,2,FALSE)</f>
        <v>17 Jul 2019</v>
      </c>
      <c r="B197"/>
      <c r="C197" s="9" t="s">
        <v>198</v>
      </c>
      <c r="D197"/>
      <c r="E197" s="10" t="str">
        <f>VLOOKUP(C197,'[1]WP Summ'!A:L,6,FALSE)</f>
        <v>BEVAN BRITTAN</v>
      </c>
      <c r="F197" s="11"/>
      <c r="G197" s="12">
        <f>SUMIF('[1]WP Summ'!A:A,C197,'[1]WP Summ'!H:H)</f>
        <v>2446</v>
      </c>
      <c r="H197"/>
      <c r="I197" s="13" t="str">
        <f>VLOOKUP(C197,'[1]WP Summ'!A:J,10,FALSE)</f>
        <v>Senior Management Team</v>
      </c>
      <c r="J197"/>
      <c r="K197" s="10" t="str">
        <f>VLOOKUP(C197,'[1]WP Summ'!A:M,12,FALSE)</f>
        <v>Change Management</v>
      </c>
    </row>
    <row r="198" spans="1:11" x14ac:dyDescent="0.2">
      <c r="A198" s="8" t="str">
        <f>VLOOKUP(C198,'[1]WP Summ'!A:L,2,FALSE)</f>
        <v>17 Jul 2019</v>
      </c>
      <c r="B198"/>
      <c r="C198" s="9" t="s">
        <v>199</v>
      </c>
      <c r="D198"/>
      <c r="E198" s="10" t="str">
        <f>VLOOKUP(C198,'[1]WP Summ'!A:L,6,FALSE)</f>
        <v>BEVAN BRITTAN</v>
      </c>
      <c r="F198" s="11"/>
      <c r="G198" s="12">
        <f>SUMIF('[1]WP Summ'!A:A,C198,'[1]WP Summ'!H:H)</f>
        <v>1580.5</v>
      </c>
      <c r="H198"/>
      <c r="I198" s="13" t="str">
        <f>VLOOKUP(C198,'[1]WP Summ'!A:J,10,FALSE)</f>
        <v>Personnel Section</v>
      </c>
      <c r="J198"/>
      <c r="K198" s="10" t="str">
        <f>VLOOKUP(C198,'[1]WP Summ'!A:M,12,FALSE)</f>
        <v>Legal Fees</v>
      </c>
    </row>
    <row r="199" spans="1:11" x14ac:dyDescent="0.2">
      <c r="A199" s="8" t="str">
        <f>VLOOKUP(C199,'[1]WP Summ'!A:L,2,FALSE)</f>
        <v>17 Jul 2019</v>
      </c>
      <c r="B199"/>
      <c r="C199" s="9" t="s">
        <v>200</v>
      </c>
      <c r="D199"/>
      <c r="E199" s="10" t="str">
        <f>VLOOKUP(C199,'[1]WP Summ'!A:L,6,FALSE)</f>
        <v>JOHNSTON SWEEPERS LTD</v>
      </c>
      <c r="F199" s="11"/>
      <c r="G199" s="12">
        <f>SUMIF('[1]WP Summ'!A:A,C199,'[1]WP Summ'!H:H)</f>
        <v>928.09</v>
      </c>
      <c r="H199"/>
      <c r="I199" s="13" t="str">
        <f>VLOOKUP(C199,'[1]WP Summ'!A:J,10,FALSE)</f>
        <v>EJ16 XGL Ford Transit Tipper</v>
      </c>
      <c r="J199"/>
      <c r="K199" s="10" t="str">
        <f>VLOOKUP(C199,'[1]WP Summ'!A:M,12,FALSE)</f>
        <v>Vehicle &amp; Plant Repairs</v>
      </c>
    </row>
    <row r="200" spans="1:11" x14ac:dyDescent="0.2">
      <c r="A200" s="8" t="str">
        <f>VLOOKUP(C200,'[1]WP Summ'!A:L,2,FALSE)</f>
        <v>12 Sep 2019</v>
      </c>
      <c r="B200"/>
      <c r="C200" s="9" t="s">
        <v>201</v>
      </c>
      <c r="D200"/>
      <c r="E200" s="10" t="str">
        <f>VLOOKUP(C200,'[1]WP Summ'!A:L,6,FALSE)</f>
        <v>G4S CASH SOLUTIONS (UK) LTD</v>
      </c>
      <c r="F200" s="11"/>
      <c r="G200" s="12">
        <f>SUMIF('[1]WP Summ'!A:A,C200,'[1]WP Summ'!H:H)</f>
        <v>262.89</v>
      </c>
      <c r="H200"/>
      <c r="I200" s="13" t="str">
        <f>VLOOKUP(C200,'[1]WP Summ'!A:J,10,FALSE)</f>
        <v>Car Parks</v>
      </c>
      <c r="J200"/>
      <c r="K200" s="10" t="str">
        <f>VLOOKUP(C200,'[1]WP Summ'!A:M,12,FALSE)</f>
        <v>Other Contractors</v>
      </c>
    </row>
    <row r="201" spans="1:11" x14ac:dyDescent="0.2">
      <c r="A201" s="8" t="str">
        <f>VLOOKUP(C201,'[1]WP Summ'!A:L,2,FALSE)</f>
        <v>17 Jul 2019</v>
      </c>
      <c r="B201"/>
      <c r="C201" s="9" t="s">
        <v>202</v>
      </c>
      <c r="D201"/>
      <c r="E201" s="10" t="str">
        <f>VLOOKUP(C201,'[1]WP Summ'!A:L,6,FALSE)</f>
        <v>D H PLUMBING &amp; HEATING SERVICES</v>
      </c>
      <c r="F201" s="11"/>
      <c r="G201" s="12">
        <f>SUMIF('[1]WP Summ'!A:A,C201,'[1]WP Summ'!H:H)</f>
        <v>600</v>
      </c>
      <c r="H201"/>
      <c r="I201" s="13" t="str">
        <f>VLOOKUP(C201,'[1]WP Summ'!A:J,10,FALSE)</f>
        <v>Council Office Alterations</v>
      </c>
      <c r="J201"/>
      <c r="K201" s="10" t="str">
        <f>VLOOKUP(C201,'[1]WP Summ'!A:M,12,FALSE)</f>
        <v>Premises Repair Contractors</v>
      </c>
    </row>
    <row r="202" spans="1:11" x14ac:dyDescent="0.2">
      <c r="A202" s="8" t="str">
        <f>VLOOKUP(C202,'[1]WP Summ'!A:L,2,FALSE)</f>
        <v>25 Jul 2019</v>
      </c>
      <c r="B202"/>
      <c r="C202" s="9" t="s">
        <v>203</v>
      </c>
      <c r="D202"/>
      <c r="E202" s="10" t="str">
        <f>VLOOKUP(C202,'[1]WP Summ'!A:L,6,FALSE)</f>
        <v>EURO LABEL PRINTERS</v>
      </c>
      <c r="F202" s="11"/>
      <c r="G202" s="12">
        <f>SUMIF('[1]WP Summ'!A:A,C202,'[1]WP Summ'!H:H)</f>
        <v>1440.79</v>
      </c>
      <c r="H202"/>
      <c r="I202" s="13" t="str">
        <f>VLOOKUP(C202,'[1]WP Summ'!A:J,10,FALSE)</f>
        <v>Garden Waste Collection</v>
      </c>
      <c r="J202"/>
      <c r="K202" s="10" t="str">
        <f>VLOOKUP(C202,'[1]WP Summ'!A:M,12,FALSE)</f>
        <v>Printing &amp; Stationery</v>
      </c>
    </row>
    <row r="203" spans="1:11" x14ac:dyDescent="0.2">
      <c r="A203" s="8" t="str">
        <f>VLOOKUP(C203,'[1]WP Summ'!A:L,2,FALSE)</f>
        <v>17 Jul 2019</v>
      </c>
      <c r="B203"/>
      <c r="C203" s="9" t="s">
        <v>204</v>
      </c>
      <c r="D203"/>
      <c r="E203" s="10" t="str">
        <f>VLOOKUP(C203,'[1]WP Summ'!A:L,6,FALSE)</f>
        <v>INSULATION&amp;ENVIRONMENT SERV LTD</v>
      </c>
      <c r="F203" s="11"/>
      <c r="G203" s="12">
        <f>SUMIF('[1]WP Summ'!A:A,C203,'[1]WP Summ'!H:H)</f>
        <v>500</v>
      </c>
      <c r="H203"/>
      <c r="I203" s="13" t="str">
        <f>VLOOKUP(C203,'[1]WP Summ'!A:J,10,FALSE)</f>
        <v>General Planned Maintenance</v>
      </c>
      <c r="J203"/>
      <c r="K203" s="10" t="str">
        <f>VLOOKUP(C203,'[1]WP Summ'!A:M,12,FALSE)</f>
        <v>Asbestos Remedial Works</v>
      </c>
    </row>
    <row r="204" spans="1:11" x14ac:dyDescent="0.2">
      <c r="A204" s="8" t="str">
        <f>VLOOKUP(C204,'[1]WP Summ'!A:L,2,FALSE)</f>
        <v>17 Jul 2019</v>
      </c>
      <c r="B204"/>
      <c r="C204" s="9" t="s">
        <v>205</v>
      </c>
      <c r="D204"/>
      <c r="E204" s="10" t="str">
        <f>VLOOKUP(C204,'[1]WP Summ'!A:L,6,FALSE)</f>
        <v>ACE APPOINTMENTS (MIDLANDS) LTD</v>
      </c>
      <c r="F204" s="11"/>
      <c r="G204" s="12">
        <f>SUMIF('[1]WP Summ'!A:A,C204,'[1]WP Summ'!H:H)</f>
        <v>497.28</v>
      </c>
      <c r="H204"/>
      <c r="I204" s="13" t="str">
        <f>VLOOKUP(C204,'[1]WP Summ'!A:J,10,FALSE)</f>
        <v>Refuse Collection</v>
      </c>
      <c r="J204"/>
      <c r="K204" s="10" t="str">
        <f>VLOOKUP(C204,'[1]WP Summ'!A:M,12,FALSE)</f>
        <v>Hired Staff</v>
      </c>
    </row>
    <row r="205" spans="1:11" x14ac:dyDescent="0.2">
      <c r="A205" s="8" t="str">
        <f>VLOOKUP(C205,'[1]WP Summ'!A:L,2,FALSE)</f>
        <v>17 Jul 2019</v>
      </c>
      <c r="B205"/>
      <c r="C205" s="9" t="s">
        <v>206</v>
      </c>
      <c r="D205"/>
      <c r="E205" s="10" t="str">
        <f>VLOOKUP(C205,'[1]WP Summ'!A:L,6,FALSE)</f>
        <v>ACE APPOINTMENTS (MIDLANDS) LTD</v>
      </c>
      <c r="F205" s="11"/>
      <c r="G205" s="12">
        <f>SUMIF('[1]WP Summ'!A:A,C205,'[1]WP Summ'!H:H)</f>
        <v>497.28</v>
      </c>
      <c r="H205"/>
      <c r="I205" s="13" t="str">
        <f>VLOOKUP(C205,'[1]WP Summ'!A:J,10,FALSE)</f>
        <v>Refuse Collection</v>
      </c>
      <c r="J205"/>
      <c r="K205" s="10" t="str">
        <f>VLOOKUP(C205,'[1]WP Summ'!A:M,12,FALSE)</f>
        <v>Hired Staff</v>
      </c>
    </row>
    <row r="206" spans="1:11" x14ac:dyDescent="0.2">
      <c r="A206" s="8" t="str">
        <f>VLOOKUP(C206,'[1]WP Summ'!A:L,2,FALSE)</f>
        <v>08 Aug 2019</v>
      </c>
      <c r="B206"/>
      <c r="C206" s="9" t="s">
        <v>207</v>
      </c>
      <c r="D206"/>
      <c r="E206" s="10" t="str">
        <f>VLOOKUP(C206,'[1]WP Summ'!A:L,6,FALSE)</f>
        <v>CLICK TRAVEL LIMITED</v>
      </c>
      <c r="F206" s="11"/>
      <c r="G206" s="12">
        <f>SUMIF('[1]WP Summ'!A:A,C206,'[1]WP Summ'!H:H)</f>
        <v>867.85</v>
      </c>
      <c r="H206"/>
      <c r="I206" s="13" t="str">
        <f>VLOOKUP(C206,'[1]WP Summ'!A:J,10,FALSE)</f>
        <v>Homelessness</v>
      </c>
      <c r="J206"/>
      <c r="K206" s="10" t="str">
        <f>VLOOKUP(C206,'[1]WP Summ'!A:M,12,FALSE)</f>
        <v>Emergency Accomodation</v>
      </c>
    </row>
    <row r="207" spans="1:11" x14ac:dyDescent="0.2">
      <c r="A207" s="8" t="str">
        <f>VLOOKUP(C207,'[1]WP Summ'!A:L,2,FALSE)</f>
        <v>08 Aug 2019</v>
      </c>
      <c r="B207"/>
      <c r="C207" s="9" t="s">
        <v>208</v>
      </c>
      <c r="D207"/>
      <c r="E207" s="10" t="str">
        <f>VLOOKUP(C207,'[1]WP Summ'!A:L,6,FALSE)</f>
        <v>COLLEGE GARTH LIMITED</v>
      </c>
      <c r="F207" s="11"/>
      <c r="G207" s="12">
        <f>SUMIF('[1]WP Summ'!A:A,C207,'[1]WP Summ'!H:H)</f>
        <v>407.5</v>
      </c>
      <c r="H207"/>
      <c r="I207" s="13" t="str">
        <f>VLOOKUP(C207,'[1]WP Summ'!A:J,10,FALSE)</f>
        <v>Dog Control Service</v>
      </c>
      <c r="J207"/>
      <c r="K207" s="10" t="str">
        <f>VLOOKUP(C207,'[1]WP Summ'!A:M,12,FALSE)</f>
        <v>Dog Control Service</v>
      </c>
    </row>
    <row r="208" spans="1:11" x14ac:dyDescent="0.2">
      <c r="A208" s="8" t="str">
        <f>VLOOKUP(C208,'[1]WP Summ'!A:L,2,FALSE)</f>
        <v>17 Jul 2019</v>
      </c>
      <c r="B208"/>
      <c r="C208" s="9" t="s">
        <v>209</v>
      </c>
      <c r="D208"/>
      <c r="E208" s="10" t="str">
        <f>VLOOKUP(C208,'[1]WP Summ'!A:L,6,FALSE)</f>
        <v>QS RECRUITMENT LTD</v>
      </c>
      <c r="F208" s="11"/>
      <c r="G208" s="12">
        <f>SUMIF('[1]WP Summ'!A:A,C208,'[1]WP Summ'!H:H)</f>
        <v>435.86</v>
      </c>
      <c r="H208"/>
      <c r="I208" s="13" t="str">
        <f>VLOOKUP(C208,'[1]WP Summ'!A:J,10,FALSE)</f>
        <v>Recycling</v>
      </c>
      <c r="J208"/>
      <c r="K208" s="10" t="str">
        <f>VLOOKUP(C208,'[1]WP Summ'!A:M,12,FALSE)</f>
        <v>Hired Staff</v>
      </c>
    </row>
    <row r="209" spans="1:11" x14ac:dyDescent="0.2">
      <c r="A209" s="8" t="str">
        <f>VLOOKUP(C209,'[1]WP Summ'!A:L,2,FALSE)</f>
        <v>25 Jul 2019</v>
      </c>
      <c r="B209"/>
      <c r="C209" s="9" t="s">
        <v>210</v>
      </c>
      <c r="D209"/>
      <c r="E209" s="10" t="str">
        <f>VLOOKUP(C209,'[1]WP Summ'!A:L,6,FALSE)</f>
        <v>CHUBB FIRE &amp; SECURITY LTD</v>
      </c>
      <c r="F209" s="11"/>
      <c r="G209" s="12">
        <f>SUMIF('[1]WP Summ'!A:A,C209,'[1]WP Summ'!H:H)</f>
        <v>810.19</v>
      </c>
      <c r="H209"/>
      <c r="I209" s="13" t="str">
        <f>VLOOKUP(C209,'[1]WP Summ'!A:J,10,FALSE)</f>
        <v>Customer Services</v>
      </c>
      <c r="J209"/>
      <c r="K209" s="10" t="str">
        <f>VLOOKUP(C209,'[1]WP Summ'!A:M,12,FALSE)</f>
        <v>Alarms</v>
      </c>
    </row>
    <row r="210" spans="1:11" x14ac:dyDescent="0.2">
      <c r="A210" s="8" t="str">
        <f>VLOOKUP(C210,'[1]WP Summ'!A:L,2,FALSE)</f>
        <v>17 Jul 2019</v>
      </c>
      <c r="B210"/>
      <c r="C210" s="9" t="s">
        <v>211</v>
      </c>
      <c r="D210"/>
      <c r="E210" s="10" t="str">
        <f>VLOOKUP(C210,'[1]WP Summ'!A:L,6,FALSE)</f>
        <v>THORN BAKER LTD</v>
      </c>
      <c r="F210" s="11"/>
      <c r="G210" s="12">
        <f>SUMIF('[1]WP Summ'!A:A,C210,'[1]WP Summ'!H:H)</f>
        <v>551.04</v>
      </c>
      <c r="H210"/>
      <c r="I210" s="13" t="str">
        <f>VLOOKUP(C210,'[1]WP Summ'!A:J,10,FALSE)</f>
        <v>Refuse Collection</v>
      </c>
      <c r="J210"/>
      <c r="K210" s="10" t="str">
        <f>VLOOKUP(C210,'[1]WP Summ'!A:M,12,FALSE)</f>
        <v>Hired Staff</v>
      </c>
    </row>
    <row r="211" spans="1:11" x14ac:dyDescent="0.2">
      <c r="A211" s="8" t="str">
        <f>VLOOKUP(C211,'[1]WP Summ'!A:L,2,FALSE)</f>
        <v>17 Jul 2019</v>
      </c>
      <c r="B211"/>
      <c r="C211" s="9" t="s">
        <v>212</v>
      </c>
      <c r="D211"/>
      <c r="E211" s="10" t="str">
        <f>VLOOKUP(C211,'[1]WP Summ'!A:L,6,FALSE)</f>
        <v>D H PLUMBING &amp; HEATING SERVICES</v>
      </c>
      <c r="F211" s="11"/>
      <c r="G211" s="12">
        <f>SUMIF('[1]WP Summ'!A:A,C211,'[1]WP Summ'!H:H)</f>
        <v>740</v>
      </c>
      <c r="H211"/>
      <c r="I211" s="13" t="str">
        <f>VLOOKUP(C211,'[1]WP Summ'!A:J,10,FALSE)</f>
        <v>Purchase Ledger Transfer Acc.</v>
      </c>
      <c r="J211"/>
      <c r="K211" s="10" t="str">
        <f>VLOOKUP(C211,'[1]WP Summ'!A:M,12,FALSE)</f>
        <v>Supplier Payment</v>
      </c>
    </row>
    <row r="212" spans="1:11" x14ac:dyDescent="0.2">
      <c r="A212" s="8" t="str">
        <f>VLOOKUP(C212,'[1]WP Summ'!A:L,2,FALSE)</f>
        <v>17 Jul 2019</v>
      </c>
      <c r="B212"/>
      <c r="C212" s="9" t="s">
        <v>213</v>
      </c>
      <c r="D212"/>
      <c r="E212" s="10" t="str">
        <f>VLOOKUP(C212,'[1]WP Summ'!A:L,6,FALSE)</f>
        <v>BRISTOW &amp; SUTOR</v>
      </c>
      <c r="F212" s="11"/>
      <c r="G212" s="12">
        <f>SUMIF('[1]WP Summ'!A:A,C212,'[1]WP Summ'!H:H)</f>
        <v>294.2</v>
      </c>
      <c r="H212"/>
      <c r="I212" s="13" t="str">
        <f>VLOOKUP(C212,'[1]WP Summ'!A:J,10,FALSE)</f>
        <v>VAT Input Tax</v>
      </c>
      <c r="J212"/>
      <c r="K212" s="10" t="str">
        <f>VLOOKUP(C212,'[1]WP Summ'!A:M,12,FALSE)</f>
        <v>VAT only invoices</v>
      </c>
    </row>
    <row r="213" spans="1:11" x14ac:dyDescent="0.2">
      <c r="A213" s="8" t="str">
        <f>VLOOKUP(C213,'[1]WP Summ'!A:L,2,FALSE)</f>
        <v>17 Jul 2019</v>
      </c>
      <c r="B213"/>
      <c r="C213" s="9" t="s">
        <v>214</v>
      </c>
      <c r="D213"/>
      <c r="E213" s="10" t="str">
        <f>VLOOKUP(C213,'[1]WP Summ'!A:L,6,FALSE)</f>
        <v>ANTHONY COLLINS SOLICITORS</v>
      </c>
      <c r="F213" s="11"/>
      <c r="G213" s="12">
        <f>SUMIF('[1]WP Summ'!A:A,C213,'[1]WP Summ'!H:H)</f>
        <v>316.5</v>
      </c>
      <c r="H213"/>
      <c r="I213" s="13" t="str">
        <f>VLOOKUP(C213,'[1]WP Summ'!A:J,10,FALSE)</f>
        <v>Legal and Admin Section</v>
      </c>
      <c r="J213"/>
      <c r="K213" s="10" t="str">
        <f>VLOOKUP(C213,'[1]WP Summ'!A:M,12,FALSE)</f>
        <v>Legal Fees</v>
      </c>
    </row>
    <row r="214" spans="1:11" x14ac:dyDescent="0.2">
      <c r="A214" s="8" t="str">
        <f>VLOOKUP(C214,'[1]WP Summ'!A:L,2,FALSE)</f>
        <v>17 Jul 2019</v>
      </c>
      <c r="B214"/>
      <c r="C214" s="9" t="s">
        <v>215</v>
      </c>
      <c r="D214"/>
      <c r="E214" s="10" t="str">
        <f>VLOOKUP(C214,'[1]WP Summ'!A:L,6,FALSE)</f>
        <v>WESTCOTES HOUSE LTD</v>
      </c>
      <c r="F214" s="11"/>
      <c r="G214" s="12">
        <f>SUMIF('[1]WP Summ'!A:A,C214,'[1]WP Summ'!H:H)</f>
        <v>1705</v>
      </c>
      <c r="H214"/>
      <c r="I214" s="13" t="str">
        <f>VLOOKUP(C214,'[1]WP Summ'!A:J,10,FALSE)</f>
        <v>Homelessness</v>
      </c>
      <c r="J214"/>
      <c r="K214" s="10" t="str">
        <f>VLOOKUP(C214,'[1]WP Summ'!A:M,12,FALSE)</f>
        <v>Emergency Accomodation</v>
      </c>
    </row>
    <row r="215" spans="1:11" x14ac:dyDescent="0.2">
      <c r="A215" s="8" t="str">
        <f>VLOOKUP(C215,'[1]WP Summ'!A:L,2,FALSE)</f>
        <v>17 Jul 2019</v>
      </c>
      <c r="B215"/>
      <c r="C215" s="9" t="s">
        <v>216</v>
      </c>
      <c r="D215"/>
      <c r="E215" s="10" t="str">
        <f>VLOOKUP(C215,'[1]WP Summ'!A:L,6,FALSE)</f>
        <v>WESTCOTES HOUSE LTD</v>
      </c>
      <c r="F215" s="11"/>
      <c r="G215" s="12">
        <f>SUMIF('[1]WP Summ'!A:A,C215,'[1]WP Summ'!H:H)</f>
        <v>495</v>
      </c>
      <c r="H215"/>
      <c r="I215" s="13" t="str">
        <f>VLOOKUP(C215,'[1]WP Summ'!A:J,10,FALSE)</f>
        <v>Homelessness</v>
      </c>
      <c r="J215"/>
      <c r="K215" s="10" t="str">
        <f>VLOOKUP(C215,'[1]WP Summ'!A:M,12,FALSE)</f>
        <v>Emergency Accomodation</v>
      </c>
    </row>
    <row r="216" spans="1:11" x14ac:dyDescent="0.2">
      <c r="A216" s="8" t="str">
        <f>VLOOKUP(C216,'[1]WP Summ'!A:L,2,FALSE)</f>
        <v>17 Jul 2019</v>
      </c>
      <c r="B216"/>
      <c r="C216" s="9" t="s">
        <v>217</v>
      </c>
      <c r="D216"/>
      <c r="E216" s="10" t="str">
        <f>VLOOKUP(C216,'[1]WP Summ'!A:L,6,FALSE)</f>
        <v>MOTION PEOPLE LIMITED</v>
      </c>
      <c r="F216" s="11"/>
      <c r="G216" s="12">
        <f>SUMIF('[1]WP Summ'!A:A,C216,'[1]WP Summ'!H:H)</f>
        <v>1268.8599999999999</v>
      </c>
      <c r="H216"/>
      <c r="I216" s="13" t="str">
        <f>VLOOKUP(C216,'[1]WP Summ'!A:J,10,FALSE)</f>
        <v>Refuse Collection</v>
      </c>
      <c r="J216"/>
      <c r="K216" s="10" t="str">
        <f>VLOOKUP(C216,'[1]WP Summ'!A:M,12,FALSE)</f>
        <v>Hired Staff</v>
      </c>
    </row>
    <row r="217" spans="1:11" x14ac:dyDescent="0.2">
      <c r="A217" s="8" t="str">
        <f>VLOOKUP(C217,'[1]WP Summ'!A:L,2,FALSE)</f>
        <v>17 Jul 2019</v>
      </c>
      <c r="B217"/>
      <c r="C217" s="9" t="s">
        <v>218</v>
      </c>
      <c r="D217"/>
      <c r="E217" s="10" t="str">
        <f>VLOOKUP(C217,'[1]WP Summ'!A:L,6,FALSE)</f>
        <v>STORM ENVIRONMENTAL LIMITED</v>
      </c>
      <c r="F217" s="11"/>
      <c r="G217" s="12">
        <f>SUMIF('[1]WP Summ'!A:A,C217,'[1]WP Summ'!H:H)</f>
        <v>3733.44</v>
      </c>
      <c r="H217"/>
      <c r="I217" s="13" t="str">
        <f>VLOOKUP(C217,'[1]WP Summ'!A:J,10,FALSE)</f>
        <v>Communal Services</v>
      </c>
      <c r="J217"/>
      <c r="K217" s="10" t="str">
        <f>VLOOKUP(C217,'[1]WP Summ'!A:M,12,FALSE)</f>
        <v>New Equipment</v>
      </c>
    </row>
    <row r="218" spans="1:11" x14ac:dyDescent="0.2">
      <c r="A218" s="8" t="str">
        <f>VLOOKUP(C218,'[1]WP Summ'!A:L,2,FALSE)</f>
        <v>15 Aug 2019</v>
      </c>
      <c r="B218"/>
      <c r="C218" s="9" t="s">
        <v>219</v>
      </c>
      <c r="D218"/>
      <c r="E218" s="10" t="str">
        <f>VLOOKUP(C218,'[1]WP Summ'!A:L,6,FALSE)</f>
        <v>LLOYDS BUSINESS NETWORKS LTD</v>
      </c>
      <c r="F218" s="11"/>
      <c r="G218" s="12">
        <f>SUMIF('[1]WP Summ'!A:A,C218,'[1]WP Summ'!H:H)</f>
        <v>904.82</v>
      </c>
      <c r="H218"/>
      <c r="I218" s="13" t="str">
        <f>VLOOKUP(C218,'[1]WP Summ'!A:J,10,FALSE)</f>
        <v>Customer Services</v>
      </c>
      <c r="J218"/>
      <c r="K218" s="10" t="str">
        <f>VLOOKUP(C218,'[1]WP Summ'!A:M,12,FALSE)</f>
        <v>Telephone Bills</v>
      </c>
    </row>
    <row r="219" spans="1:11" x14ac:dyDescent="0.2">
      <c r="A219" s="8" t="str">
        <f>VLOOKUP(C219,'[1]WP Summ'!A:L,2,FALSE)</f>
        <v>17 Jul 2019</v>
      </c>
      <c r="B219"/>
      <c r="C219" s="9" t="s">
        <v>220</v>
      </c>
      <c r="D219"/>
      <c r="E219" s="10" t="str">
        <f>VLOOKUP(C219,'[1]WP Summ'!A:L,6,FALSE)</f>
        <v xml:space="preserve">VENN GROUP </v>
      </c>
      <c r="F219" s="11"/>
      <c r="G219" s="12">
        <f>SUMIF('[1]WP Summ'!A:A,C219,'[1]WP Summ'!H:H)</f>
        <v>871</v>
      </c>
      <c r="H219"/>
      <c r="I219" s="13" t="str">
        <f>VLOOKUP(C219,'[1]WP Summ'!A:J,10,FALSE)</f>
        <v>Council Tax</v>
      </c>
      <c r="J219"/>
      <c r="K219" s="10" t="str">
        <f>VLOOKUP(C219,'[1]WP Summ'!A:M,12,FALSE)</f>
        <v>Hired Staff</v>
      </c>
    </row>
    <row r="220" spans="1:11" x14ac:dyDescent="0.2">
      <c r="A220" s="8" t="str">
        <f>VLOOKUP(C220,'[1]WP Summ'!A:L,2,FALSE)</f>
        <v>25 Jul 2019</v>
      </c>
      <c r="B220"/>
      <c r="C220" s="9" t="s">
        <v>221</v>
      </c>
      <c r="D220"/>
      <c r="E220" s="10" t="str">
        <f>VLOOKUP(C220,'[1]WP Summ'!A:L,6,FALSE)</f>
        <v xml:space="preserve">VENN GROUP </v>
      </c>
      <c r="F220" s="11"/>
      <c r="G220" s="12">
        <f>SUMIF('[1]WP Summ'!A:A,C220,'[1]WP Summ'!H:H)</f>
        <v>1148.25</v>
      </c>
      <c r="H220"/>
      <c r="I220" s="13" t="str">
        <f>VLOOKUP(C220,'[1]WP Summ'!A:J,10,FALSE)</f>
        <v>General Repairs</v>
      </c>
      <c r="J220"/>
      <c r="K220" s="10" t="str">
        <f>VLOOKUP(C220,'[1]WP Summ'!A:M,12,FALSE)</f>
        <v>Hired Staff</v>
      </c>
    </row>
    <row r="221" spans="1:11" x14ac:dyDescent="0.2">
      <c r="A221" s="8" t="str">
        <f>VLOOKUP(C221,'[1]WP Summ'!A:L,2,FALSE)</f>
        <v>01 Aug 2019</v>
      </c>
      <c r="B221"/>
      <c r="C221" s="9" t="s">
        <v>222</v>
      </c>
      <c r="D221"/>
      <c r="E221" s="10" t="str">
        <f>VLOOKUP(C221,'[1]WP Summ'!A:L,6,FALSE)</f>
        <v>DIGRAPH TRANSPORT SUPPLIES LTD</v>
      </c>
      <c r="F221" s="11"/>
      <c r="G221" s="12">
        <f>SUMIF('[1]WP Summ'!A:A,C221,'[1]WP Summ'!H:H)</f>
        <v>323.39</v>
      </c>
      <c r="H221"/>
      <c r="I221" s="13" t="str">
        <f>VLOOKUP(C221,'[1]WP Summ'!A:J,10,FALSE)</f>
        <v>Fleet Management Holding Code</v>
      </c>
      <c r="J221"/>
      <c r="K221" s="10" t="str">
        <f>VLOOKUP(C221,'[1]WP Summ'!A:M,12,FALSE)</f>
        <v>Equipment Tools &amp; Materials</v>
      </c>
    </row>
    <row r="222" spans="1:11" x14ac:dyDescent="0.2">
      <c r="A222" s="8" t="str">
        <f>VLOOKUP(C222,'[1]WP Summ'!A:L,2,FALSE)</f>
        <v>17 Jul 2019</v>
      </c>
      <c r="B222"/>
      <c r="C222" s="9" t="s">
        <v>223</v>
      </c>
      <c r="D222"/>
      <c r="E222" s="10" t="s">
        <v>84</v>
      </c>
      <c r="F222" s="11"/>
      <c r="G222" s="12">
        <f>SUMIF('[1]WP Summ'!A:A,C222,'[1]WP Summ'!H:H)</f>
        <v>1100</v>
      </c>
      <c r="H222"/>
      <c r="I222" s="13" t="str">
        <f>VLOOKUP(C222,'[1]WP Summ'!A:J,10,FALSE)</f>
        <v>Cemeteries</v>
      </c>
      <c r="J222"/>
      <c r="K222" s="10" t="str">
        <f>VLOOKUP(C222,'[1]WP Summ'!A:M,12,FALSE)</f>
        <v>Computer Software</v>
      </c>
    </row>
    <row r="223" spans="1:11" x14ac:dyDescent="0.2">
      <c r="A223" s="8" t="str">
        <f>VLOOKUP(C223,'[1]WP Summ'!A:L,2,FALSE)</f>
        <v>17 Jul 2019</v>
      </c>
      <c r="B223"/>
      <c r="C223" s="9" t="s">
        <v>224</v>
      </c>
      <c r="D223"/>
      <c r="E223" s="10" t="str">
        <f>VLOOKUP(C223,'[1]WP Summ'!A:L,6,FALSE)</f>
        <v>D H PLUMBING &amp; HEATING SERVICES</v>
      </c>
      <c r="F223" s="11"/>
      <c r="G223" s="12">
        <f>SUMIF('[1]WP Summ'!A:A,C223,'[1]WP Summ'!H:H)</f>
        <v>375</v>
      </c>
      <c r="H223"/>
      <c r="I223" s="13" t="str">
        <f>VLOOKUP(C223,'[1]WP Summ'!A:J,10,FALSE)</f>
        <v>General Repairs</v>
      </c>
      <c r="J223"/>
      <c r="K223" s="10" t="str">
        <f>VLOOKUP(C223,'[1]WP Summ'!A:M,12,FALSE)</f>
        <v>Plumbing repairs &amp; maint</v>
      </c>
    </row>
    <row r="224" spans="1:11" x14ac:dyDescent="0.2">
      <c r="A224" s="8" t="str">
        <f>VLOOKUP(C224,'[1]WP Summ'!A:L,2,FALSE)</f>
        <v>17 Jul 2019</v>
      </c>
      <c r="B224"/>
      <c r="C224" s="9" t="s">
        <v>225</v>
      </c>
      <c r="D224"/>
      <c r="E224" s="10" t="str">
        <f>VLOOKUP(C224,'[1]WP Summ'!A:L,6,FALSE)</f>
        <v>GAS ADVISORY SERVICES LTD</v>
      </c>
      <c r="F224" s="11"/>
      <c r="G224" s="12">
        <f>SUMIF('[1]WP Summ'!A:A,C224,'[1]WP Summ'!H:H)</f>
        <v>255</v>
      </c>
      <c r="H224"/>
      <c r="I224" s="13" t="str">
        <f>VLOOKUP(C224,'[1]WP Summ'!A:J,10,FALSE)</f>
        <v>Service Repair Contract</v>
      </c>
      <c r="J224"/>
      <c r="K224" s="10" t="str">
        <f>VLOOKUP(C224,'[1]WP Summ'!A:M,12,FALSE)</f>
        <v>Gas repairs &amp; maint</v>
      </c>
    </row>
    <row r="225" spans="1:11" x14ac:dyDescent="0.2">
      <c r="A225" s="8" t="str">
        <f>VLOOKUP(C225,'[1]WP Summ'!A:L,2,FALSE)</f>
        <v>17 Jul 2019</v>
      </c>
      <c r="B225"/>
      <c r="C225" s="9" t="s">
        <v>226</v>
      </c>
      <c r="D225"/>
      <c r="E225" s="10" t="str">
        <f>VLOOKUP(C225,'[1]WP Summ'!A:L,6,FALSE)</f>
        <v>THE NEIGHBOUR HUB</v>
      </c>
      <c r="F225" s="11"/>
      <c r="G225" s="12">
        <f>SUMIF('[1]WP Summ'!A:A,C225,'[1]WP Summ'!H:H)</f>
        <v>550</v>
      </c>
      <c r="H225"/>
      <c r="I225" s="13" t="str">
        <f>VLOOKUP(C225,'[1]WP Summ'!A:J,10,FALSE)</f>
        <v>Crime and Disorder Partnership</v>
      </c>
      <c r="J225"/>
      <c r="K225" s="10" t="str">
        <f>VLOOKUP(C225,'[1]WP Summ'!A:M,12,FALSE)</f>
        <v>OPCC Funding Expenditure</v>
      </c>
    </row>
    <row r="226" spans="1:11" x14ac:dyDescent="0.2">
      <c r="A226" s="8" t="str">
        <f>VLOOKUP(C226,'[1]WP Summ'!A:L,2,FALSE)</f>
        <v>17 Jul 2019</v>
      </c>
      <c r="B226"/>
      <c r="C226" s="9" t="s">
        <v>227</v>
      </c>
      <c r="D226"/>
      <c r="E226" s="10" t="str">
        <f>VLOOKUP(C226,'[1]WP Summ'!A:L,6,FALSE)</f>
        <v>NEOPOST FINANCE LTD</v>
      </c>
      <c r="F226" s="11"/>
      <c r="G226" s="12">
        <f>SUMIF('[1]WP Summ'!A:A,C226,'[1]WP Summ'!H:H)</f>
        <v>624.42999999999995</v>
      </c>
      <c r="H226"/>
      <c r="I226" s="13" t="str">
        <f>VLOOKUP(C226,'[1]WP Summ'!A:J,10,FALSE)</f>
        <v>Postage Holding Account</v>
      </c>
      <c r="J226"/>
      <c r="K226" s="10" t="str">
        <f>VLOOKUP(C226,'[1]WP Summ'!A:M,12,FALSE)</f>
        <v>Printing &amp; Stationery</v>
      </c>
    </row>
    <row r="227" spans="1:11" x14ac:dyDescent="0.2">
      <c r="A227" s="8" t="str">
        <f>VLOOKUP(C227,'[1]WP Summ'!A:L,2,FALSE)</f>
        <v>17 Jul 2019</v>
      </c>
      <c r="B227"/>
      <c r="C227" s="9" t="s">
        <v>228</v>
      </c>
      <c r="D227"/>
      <c r="E227" s="10" t="str">
        <f>VLOOKUP(C227,'[1]WP Summ'!A:L,6,FALSE)</f>
        <v>LEICESTERSHIRE COUNTY COUNCIL</v>
      </c>
      <c r="F227" s="11"/>
      <c r="G227" s="12">
        <f>SUMIF('[1]WP Summ'!A:A,C227,'[1]WP Summ'!H:H)</f>
        <v>466.9</v>
      </c>
      <c r="H227"/>
      <c r="I227" s="13" t="str">
        <f>VLOOKUP(C227,'[1]WP Summ'!A:J,10,FALSE)</f>
        <v>General Repairs</v>
      </c>
      <c r="J227"/>
      <c r="K227" s="10" t="str">
        <f>VLOOKUP(C227,'[1]WP Summ'!A:M,12,FALSE)</f>
        <v>Rubbish Collection</v>
      </c>
    </row>
    <row r="228" spans="1:11" x14ac:dyDescent="0.2">
      <c r="A228" s="8" t="str">
        <f>VLOOKUP(C228,'[1]WP Summ'!A:L,2,FALSE)</f>
        <v>17 Jul 2019</v>
      </c>
      <c r="B228"/>
      <c r="C228" s="9" t="s">
        <v>229</v>
      </c>
      <c r="D228"/>
      <c r="E228" s="10" t="s">
        <v>84</v>
      </c>
      <c r="F228" s="11"/>
      <c r="G228" s="12">
        <f>SUMIF('[1]WP Summ'!A:A,C228,'[1]WP Summ'!H:H)</f>
        <v>350</v>
      </c>
      <c r="H228"/>
      <c r="I228" s="13" t="str">
        <f>VLOOKUP(C228,'[1]WP Summ'!A:J,10,FALSE)</f>
        <v>Taxi Licences</v>
      </c>
      <c r="J228"/>
      <c r="K228" s="10" t="str">
        <f>VLOOKUP(C228,'[1]WP Summ'!A:M,12,FALSE)</f>
        <v>Payments Miscellaneous</v>
      </c>
    </row>
    <row r="229" spans="1:11" x14ac:dyDescent="0.2">
      <c r="A229" s="8" t="str">
        <f>VLOOKUP(C229,'[1]WP Summ'!A:L,2,FALSE)</f>
        <v>17 Jul 2019</v>
      </c>
      <c r="B229"/>
      <c r="C229" s="9" t="s">
        <v>230</v>
      </c>
      <c r="D229"/>
      <c r="E229" s="10" t="str">
        <f>VLOOKUP(C229,'[1]WP Summ'!A:L,6,FALSE)</f>
        <v>G F TOMLINSON BUILDING LTD</v>
      </c>
      <c r="F229" s="11"/>
      <c r="G229" s="12">
        <f>SUMIF('[1]WP Summ'!A:A,C229,'[1]WP Summ'!H:H)</f>
        <v>187134.27</v>
      </c>
      <c r="H229"/>
      <c r="I229" s="13" t="str">
        <f>VLOOKUP(C229,'[1]WP Summ'!A:J,10,FALSE)</f>
        <v>Horsewell Lane pavilion dev.</v>
      </c>
      <c r="J229"/>
      <c r="K229" s="10" t="str">
        <f>VLOOKUP(C229,'[1]WP Summ'!A:M,12,FALSE)</f>
        <v>Premises Repair Contractors</v>
      </c>
    </row>
    <row r="230" spans="1:11" x14ac:dyDescent="0.2">
      <c r="A230" s="8" t="str">
        <f>VLOOKUP(C230,'[1]WP Summ'!A:L,2,FALSE)</f>
        <v>17 Jul 2019</v>
      </c>
      <c r="B230"/>
      <c r="C230" s="9" t="s">
        <v>231</v>
      </c>
      <c r="D230"/>
      <c r="E230" s="10" t="str">
        <f>VLOOKUP(C230,'[1]WP Summ'!A:L,6,FALSE)</f>
        <v>NLA MEDIA ACCESS LIMITED</v>
      </c>
      <c r="F230" s="11"/>
      <c r="G230" s="12">
        <f>SUMIF('[1]WP Summ'!A:A,C230,'[1]WP Summ'!H:H)</f>
        <v>734</v>
      </c>
      <c r="H230"/>
      <c r="I230" s="13" t="str">
        <f>VLOOKUP(C230,'[1]WP Summ'!A:J,10,FALSE)</f>
        <v>Information and PR</v>
      </c>
      <c r="J230"/>
      <c r="K230" s="10" t="str">
        <f>VLOOKUP(C230,'[1]WP Summ'!A:M,12,FALSE)</f>
        <v>Journals/Books/Subscriptions</v>
      </c>
    </row>
    <row r="231" spans="1:11" x14ac:dyDescent="0.2">
      <c r="A231" s="8" t="str">
        <f>VLOOKUP(C231,'[1]WP Summ'!A:L,2,FALSE)</f>
        <v>25 Jul 2019</v>
      </c>
      <c r="B231"/>
      <c r="C231" s="9" t="s">
        <v>232</v>
      </c>
      <c r="D231"/>
      <c r="E231" s="10" t="str">
        <f>VLOOKUP(C231,'[1]WP Summ'!A:L,6,FALSE)</f>
        <v>HINCKLEY &amp; BOSWORTH B C</v>
      </c>
      <c r="F231" s="11"/>
      <c r="G231" s="12">
        <f>SUMIF('[1]WP Summ'!A:A,C231,'[1]WP Summ'!H:H)</f>
        <v>8176.69</v>
      </c>
      <c r="H231"/>
      <c r="I231" s="13" t="str">
        <f>VLOOKUP(C231,'[1]WP Summ'!A:J,10,FALSE)</f>
        <v>Telephony Restructuring</v>
      </c>
      <c r="J231"/>
      <c r="K231" s="10" t="str">
        <f>VLOOKUP(C231,'[1]WP Summ'!A:M,12,FALSE)</f>
        <v>Computer Hardware</v>
      </c>
    </row>
    <row r="232" spans="1:11" x14ac:dyDescent="0.2">
      <c r="A232" s="8" t="str">
        <f>VLOOKUP(C232,'[1]WP Summ'!A:L,2,FALSE)</f>
        <v>25 Jul 2019</v>
      </c>
      <c r="B232"/>
      <c r="C232" s="9" t="s">
        <v>233</v>
      </c>
      <c r="D232"/>
      <c r="E232" s="10" t="str">
        <f>VLOOKUP(C232,'[1]WP Summ'!A:L,6,FALSE)</f>
        <v>HINCKLEY &amp; BOSWORTH B C</v>
      </c>
      <c r="F232" s="11"/>
      <c r="G232" s="12">
        <f>SUMIF('[1]WP Summ'!A:A,C232,'[1]WP Summ'!H:H)</f>
        <v>420.67</v>
      </c>
      <c r="H232"/>
      <c r="I232" s="13" t="str">
        <f>VLOOKUP(C232,'[1]WP Summ'!A:J,10,FALSE)</f>
        <v>ICT Section</v>
      </c>
      <c r="J232"/>
      <c r="K232" s="10" t="str">
        <f>VLOOKUP(C232,'[1]WP Summ'!A:M,12,FALSE)</f>
        <v>Computer Software</v>
      </c>
    </row>
    <row r="233" spans="1:11" x14ac:dyDescent="0.2">
      <c r="A233" s="8" t="str">
        <f>VLOOKUP(C233,'[1]WP Summ'!A:L,2,FALSE)</f>
        <v>17 Jul 2019</v>
      </c>
      <c r="B233"/>
      <c r="C233" s="9" t="s">
        <v>234</v>
      </c>
      <c r="D233"/>
      <c r="E233" s="10" t="str">
        <f>VLOOKUP(C233,'[1]WP Summ'!A:L,6,FALSE)</f>
        <v>HINCKLEY &amp; BOSWORTH B C</v>
      </c>
      <c r="F233" s="11"/>
      <c r="G233" s="12">
        <f>SUMIF('[1]WP Summ'!A:A,C233,'[1]WP Summ'!H:H)</f>
        <v>3243.11</v>
      </c>
      <c r="H233"/>
      <c r="I233" s="13" t="str">
        <f>VLOOKUP(C233,'[1]WP Summ'!A:J,10,FALSE)</f>
        <v>ICT Section</v>
      </c>
      <c r="J233"/>
      <c r="K233" s="10" t="str">
        <f>VLOOKUP(C233,'[1]WP Summ'!A:M,12,FALSE)</f>
        <v>I.T. Disaster</v>
      </c>
    </row>
    <row r="234" spans="1:11" x14ac:dyDescent="0.2">
      <c r="A234" s="8" t="str">
        <f>VLOOKUP(C234,'[1]WP Summ'!A:L,2,FALSE)</f>
        <v>17 Jul 2019</v>
      </c>
      <c r="B234"/>
      <c r="C234" s="9" t="s">
        <v>235</v>
      </c>
      <c r="D234"/>
      <c r="E234" s="10" t="str">
        <f>VLOOKUP(C234,'[1]WP Summ'!A:L,6,FALSE)</f>
        <v>HINCKLEY &amp; BOSWORTH B C</v>
      </c>
      <c r="F234" s="11"/>
      <c r="G234" s="12">
        <f>SUMIF('[1]WP Summ'!A:A,C234,'[1]WP Summ'!H:H)</f>
        <v>3384.58</v>
      </c>
      <c r="H234"/>
      <c r="I234" s="13" t="str">
        <f>VLOOKUP(C234,'[1]WP Summ'!A:J,10,FALSE)</f>
        <v>Upgrade Uniform Data base</v>
      </c>
      <c r="J234"/>
      <c r="K234" s="10" t="str">
        <f>VLOOKUP(C234,'[1]WP Summ'!A:M,12,FALSE)</f>
        <v>Computer Software</v>
      </c>
    </row>
    <row r="235" spans="1:11" x14ac:dyDescent="0.2">
      <c r="A235" s="8" t="str">
        <f>VLOOKUP(C235,'[1]WP Summ'!A:L,2,FALSE)</f>
        <v>17 Jul 2019</v>
      </c>
      <c r="B235"/>
      <c r="C235" s="9" t="s">
        <v>236</v>
      </c>
      <c r="D235"/>
      <c r="E235" s="10" t="str">
        <f>VLOOKUP(C235,'[1]WP Summ'!A:L,6,FALSE)</f>
        <v>HINCKLEY &amp; BOSWORTH B C</v>
      </c>
      <c r="F235" s="11"/>
      <c r="G235" s="12">
        <f>SUMIF('[1]WP Summ'!A:A,C235,'[1]WP Summ'!H:H)</f>
        <v>2524</v>
      </c>
      <c r="H235"/>
      <c r="I235" s="13" t="str">
        <f>VLOOKUP(C235,'[1]WP Summ'!A:J,10,FALSE)</f>
        <v>IT replacement policy</v>
      </c>
      <c r="J235"/>
      <c r="K235" s="10" t="str">
        <f>VLOOKUP(C235,'[1]WP Summ'!A:M,12,FALSE)</f>
        <v>Computer Software</v>
      </c>
    </row>
    <row r="236" spans="1:11" x14ac:dyDescent="0.2">
      <c r="A236" s="8" t="str">
        <f>VLOOKUP(C236,'[1]WP Summ'!A:L,2,FALSE)</f>
        <v>17 Jul 2019</v>
      </c>
      <c r="B236"/>
      <c r="C236" s="9" t="s">
        <v>237</v>
      </c>
      <c r="D236"/>
      <c r="E236" s="10" t="str">
        <f>VLOOKUP(C236,'[1]WP Summ'!A:L,6,FALSE)</f>
        <v>HINCKLEY &amp; BOSWORTH B C</v>
      </c>
      <c r="F236" s="11"/>
      <c r="G236" s="12">
        <f>SUMIF('[1]WP Summ'!A:A,C236,'[1]WP Summ'!H:H)</f>
        <v>320.7</v>
      </c>
      <c r="H236"/>
      <c r="I236" s="13" t="str">
        <f>VLOOKUP(C236,'[1]WP Summ'!A:J,10,FALSE)</f>
        <v>ICT Section</v>
      </c>
      <c r="J236"/>
      <c r="K236" s="10" t="str">
        <f>VLOOKUP(C236,'[1]WP Summ'!A:M,12,FALSE)</f>
        <v>I.T. Disaster</v>
      </c>
    </row>
    <row r="237" spans="1:11" x14ac:dyDescent="0.2">
      <c r="A237" s="8" t="str">
        <f>VLOOKUP(C237,'[1]WP Summ'!A:L,2,FALSE)</f>
        <v>25 Jul 2019</v>
      </c>
      <c r="B237"/>
      <c r="C237" s="9" t="s">
        <v>238</v>
      </c>
      <c r="D237"/>
      <c r="E237" s="10" t="str">
        <f>VLOOKUP(C237,'[1]WP Summ'!A:L,6,FALSE)</f>
        <v>HINCKLEY &amp; BOSWORTH B C</v>
      </c>
      <c r="F237" s="11"/>
      <c r="G237" s="12">
        <f>SUMIF('[1]WP Summ'!A:A,C237,'[1]WP Summ'!H:H)</f>
        <v>2533.4299999999998</v>
      </c>
      <c r="H237"/>
      <c r="I237" s="13" t="str">
        <f>VLOOKUP(C237,'[1]WP Summ'!A:J,10,FALSE)</f>
        <v>Network Refresh</v>
      </c>
      <c r="J237"/>
      <c r="K237" s="10" t="str">
        <f>VLOOKUP(C237,'[1]WP Summ'!A:M,12,FALSE)</f>
        <v>Computer Hardware</v>
      </c>
    </row>
    <row r="238" spans="1:11" x14ac:dyDescent="0.2">
      <c r="A238" s="8" t="str">
        <f>VLOOKUP(C238,'[1]WP Summ'!A:L,2,FALSE)</f>
        <v>25 Jul 2019</v>
      </c>
      <c r="B238"/>
      <c r="C238" s="9" t="s">
        <v>239</v>
      </c>
      <c r="D238"/>
      <c r="E238" s="10" t="str">
        <f>VLOOKUP(C238,'[1]WP Summ'!A:L,6,FALSE)</f>
        <v>HINCKLEY &amp; BOSWORTH B C</v>
      </c>
      <c r="F238" s="11"/>
      <c r="G238" s="12">
        <f>SUMIF('[1]WP Summ'!A:A,C238,'[1]WP Summ'!H:H)</f>
        <v>3506.34</v>
      </c>
      <c r="H238"/>
      <c r="I238" s="13" t="str">
        <f>VLOOKUP(C238,'[1]WP Summ'!A:J,10,FALSE)</f>
        <v>ICT Section</v>
      </c>
      <c r="J238"/>
      <c r="K238" s="10" t="str">
        <f>VLOOKUP(C238,'[1]WP Summ'!A:M,12,FALSE)</f>
        <v>Computer Software</v>
      </c>
    </row>
    <row r="239" spans="1:11" x14ac:dyDescent="0.2">
      <c r="A239" s="8" t="str">
        <f>VLOOKUP(C239,'[1]WP Summ'!A:L,2,FALSE)</f>
        <v>17 Jul 2019</v>
      </c>
      <c r="B239"/>
      <c r="C239" s="9" t="s">
        <v>240</v>
      </c>
      <c r="D239"/>
      <c r="E239" s="10" t="str">
        <f>VLOOKUP(C239,'[1]WP Summ'!A:L,6,FALSE)</f>
        <v>HINCKLEY &amp; BOSWORTH B C</v>
      </c>
      <c r="F239" s="11"/>
      <c r="G239" s="12">
        <f>SUMIF('[1]WP Summ'!A:A,C239,'[1]WP Summ'!H:H)</f>
        <v>8691.35</v>
      </c>
      <c r="H239"/>
      <c r="I239" s="13" t="str">
        <f>VLOOKUP(C239,'[1]WP Summ'!A:J,10,FALSE)</f>
        <v>ICT Section</v>
      </c>
      <c r="J239"/>
      <c r="K239" s="10" t="str">
        <f>VLOOKUP(C239,'[1]WP Summ'!A:M,12,FALSE)</f>
        <v>Computer Software</v>
      </c>
    </row>
    <row r="240" spans="1:11" x14ac:dyDescent="0.2">
      <c r="A240" s="8" t="str">
        <f>VLOOKUP(C240,'[1]WP Summ'!A:L,2,FALSE)</f>
        <v>17 Jul 2019</v>
      </c>
      <c r="B240"/>
      <c r="C240" s="9" t="s">
        <v>241</v>
      </c>
      <c r="D240"/>
      <c r="E240" s="10" t="str">
        <f>VLOOKUP(C240,'[1]WP Summ'!A:L,6,FALSE)</f>
        <v>HINCKLEY &amp; BOSWORTH B C</v>
      </c>
      <c r="F240" s="11"/>
      <c r="G240" s="12">
        <f>SUMIF('[1]WP Summ'!A:A,C240,'[1]WP Summ'!H:H)</f>
        <v>1774.32</v>
      </c>
      <c r="H240"/>
      <c r="I240" s="13" t="str">
        <f>VLOOKUP(C240,'[1]WP Summ'!A:J,10,FALSE)</f>
        <v>Marriott House OlderPersonServ</v>
      </c>
      <c r="J240"/>
      <c r="K240" s="10" t="str">
        <f>VLOOKUP(C240,'[1]WP Summ'!A:M,12,FALSE)</f>
        <v>Telephone Network Charges</v>
      </c>
    </row>
    <row r="241" spans="1:11" x14ac:dyDescent="0.2">
      <c r="A241" s="8" t="str">
        <f>VLOOKUP(C241,'[1]WP Summ'!A:L,2,FALSE)</f>
        <v>17 Jul 2019</v>
      </c>
      <c r="B241"/>
      <c r="C241" s="9" t="s">
        <v>242</v>
      </c>
      <c r="D241"/>
      <c r="E241" s="10" t="str">
        <f>VLOOKUP(C241,'[1]WP Summ'!A:L,6,FALSE)</f>
        <v>HINCKLEY &amp; BOSWORTH B C</v>
      </c>
      <c r="F241" s="11"/>
      <c r="G241" s="12">
        <f>SUMIF('[1]WP Summ'!A:A,C241,'[1]WP Summ'!H:H)</f>
        <v>369.7</v>
      </c>
      <c r="H241"/>
      <c r="I241" s="13" t="str">
        <f>VLOOKUP(C241,'[1]WP Summ'!A:J,10,FALSE)</f>
        <v>ICT Section</v>
      </c>
      <c r="J241"/>
      <c r="K241" s="10" t="str">
        <f>VLOOKUP(C241,'[1]WP Summ'!A:M,12,FALSE)</f>
        <v>External Contractors Fees</v>
      </c>
    </row>
    <row r="242" spans="1:11" x14ac:dyDescent="0.2">
      <c r="A242" s="8" t="str">
        <f>VLOOKUP(C242,'[1]WP Summ'!A:L,2,FALSE)</f>
        <v>19 Sep 2019</v>
      </c>
      <c r="B242"/>
      <c r="C242" s="9" t="s">
        <v>243</v>
      </c>
      <c r="D242"/>
      <c r="E242" s="10" t="str">
        <f>VLOOKUP(C242,'[1]WP Summ'!A:L,6,FALSE)</f>
        <v>HINCKLEY &amp; BOSWORTH B C</v>
      </c>
      <c r="F242" s="11"/>
      <c r="G242" s="12">
        <f>SUMIF('[1]WP Summ'!A:A,C242,'[1]WP Summ'!H:H)</f>
        <v>5571.79</v>
      </c>
      <c r="H242"/>
      <c r="I242" s="13" t="str">
        <f>VLOOKUP(C242,'[1]WP Summ'!A:J,10,FALSE)</f>
        <v>Development Control</v>
      </c>
      <c r="J242"/>
      <c r="K242" s="10" t="str">
        <f>VLOOKUP(C242,'[1]WP Summ'!A:M,12,FALSE)</f>
        <v>Other External Fees</v>
      </c>
    </row>
    <row r="243" spans="1:11" x14ac:dyDescent="0.2">
      <c r="A243" s="8" t="str">
        <f>VLOOKUP(C243,'[1]WP Summ'!A:L,2,FALSE)</f>
        <v>25 Jul 2019</v>
      </c>
      <c r="B243"/>
      <c r="C243" s="9" t="s">
        <v>244</v>
      </c>
      <c r="D243"/>
      <c r="E243" s="10" t="str">
        <f>VLOOKUP(C243,'[1]WP Summ'!A:L,6,FALSE)</f>
        <v>D H PLUMBING &amp; HEATING SERVICES</v>
      </c>
      <c r="F243" s="11"/>
      <c r="G243" s="12">
        <f>SUMIF('[1]WP Summ'!A:A,C243,'[1]WP Summ'!H:H)</f>
        <v>265</v>
      </c>
      <c r="H243"/>
      <c r="I243" s="13" t="str">
        <f>VLOOKUP(C243,'[1]WP Summ'!A:J,10,FALSE)</f>
        <v>Kenilworth Drive Flats</v>
      </c>
      <c r="J243"/>
      <c r="K243" s="10" t="str">
        <f>VLOOKUP(C243,'[1]WP Summ'!A:M,12,FALSE)</f>
        <v>Plumbing repairs &amp; maint</v>
      </c>
    </row>
    <row r="244" spans="1:11" x14ac:dyDescent="0.2">
      <c r="A244" s="8" t="str">
        <f>VLOOKUP(C244,'[1]WP Summ'!A:L,2,FALSE)</f>
        <v>25 Jul 2019</v>
      </c>
      <c r="B244"/>
      <c r="C244" s="9" t="s">
        <v>245</v>
      </c>
      <c r="D244"/>
      <c r="E244" s="10" t="str">
        <f>VLOOKUP(C244,'[1]WP Summ'!A:L,6,FALSE)</f>
        <v>D H PLUMBING &amp; HEATING SERVICES</v>
      </c>
      <c r="F244" s="11"/>
      <c r="G244" s="12">
        <f>SUMIF('[1]WP Summ'!A:A,C244,'[1]WP Summ'!H:H)</f>
        <v>339</v>
      </c>
      <c r="H244"/>
      <c r="I244" s="13" t="str">
        <f>VLOOKUP(C244,'[1]WP Summ'!A:J,10,FALSE)</f>
        <v>Purchase Ledger Transfer Acc.</v>
      </c>
      <c r="J244"/>
      <c r="K244" s="10" t="str">
        <f>VLOOKUP(C244,'[1]WP Summ'!A:M,12,FALSE)</f>
        <v>Supplier Payment</v>
      </c>
    </row>
    <row r="245" spans="1:11" x14ac:dyDescent="0.2">
      <c r="A245" s="8" t="str">
        <f>VLOOKUP(C245,'[1]WP Summ'!A:L,2,FALSE)</f>
        <v>17 Jul 2019</v>
      </c>
      <c r="B245"/>
      <c r="C245" s="9" t="s">
        <v>246</v>
      </c>
      <c r="D245"/>
      <c r="E245" s="10" t="str">
        <f>VLOOKUP(C245,'[1]WP Summ'!A:L,6,FALSE)</f>
        <v>JAM PERSONNEL (MIDLANDS) LTD</v>
      </c>
      <c r="F245" s="11"/>
      <c r="G245" s="12">
        <f>SUMIF('[1]WP Summ'!A:A,C245,'[1]WP Summ'!H:H)</f>
        <v>497.28</v>
      </c>
      <c r="H245"/>
      <c r="I245" s="13" t="str">
        <f>VLOOKUP(C245,'[1]WP Summ'!A:J,10,FALSE)</f>
        <v>Recycling</v>
      </c>
      <c r="J245"/>
      <c r="K245" s="10" t="str">
        <f>VLOOKUP(C245,'[1]WP Summ'!A:M,12,FALSE)</f>
        <v>Hired Staff</v>
      </c>
    </row>
    <row r="246" spans="1:11" x14ac:dyDescent="0.2">
      <c r="A246" s="8" t="str">
        <f>VLOOKUP(C246,'[1]WP Summ'!A:L,2,FALSE)</f>
        <v>25 Jul 2019</v>
      </c>
      <c r="B246"/>
      <c r="C246" s="9" t="s">
        <v>247</v>
      </c>
      <c r="D246"/>
      <c r="E246" s="10" t="str">
        <f>VLOOKUP(C246,'[1]WP Summ'!A:L,6,FALSE)</f>
        <v>JAM PERSONNEL (MIDLANDS) LTD</v>
      </c>
      <c r="F246" s="11"/>
      <c r="G246" s="12">
        <f>SUMIF('[1]WP Summ'!A:A,C246,'[1]WP Summ'!H:H)</f>
        <v>497.28</v>
      </c>
      <c r="H246"/>
      <c r="I246" s="13" t="str">
        <f>VLOOKUP(C246,'[1]WP Summ'!A:J,10,FALSE)</f>
        <v>Recycling</v>
      </c>
      <c r="J246"/>
      <c r="K246" s="10" t="str">
        <f>VLOOKUP(C246,'[1]WP Summ'!A:M,12,FALSE)</f>
        <v>Hired Staff</v>
      </c>
    </row>
    <row r="247" spans="1:11" x14ac:dyDescent="0.2">
      <c r="A247" s="8" t="str">
        <f>VLOOKUP(C247,'[1]WP Summ'!A:L,2,FALSE)</f>
        <v>01 Aug 2019</v>
      </c>
      <c r="B247"/>
      <c r="C247" s="9" t="s">
        <v>248</v>
      </c>
      <c r="D247"/>
      <c r="E247" s="10" t="str">
        <f>VLOOKUP(C247,'[1]WP Summ'!A:L,6,FALSE)</f>
        <v>HINCKLEY &amp; BOSWORTH B C</v>
      </c>
      <c r="F247" s="11"/>
      <c r="G247" s="12">
        <f>SUMIF('[1]WP Summ'!A:A,C247,'[1]WP Summ'!H:H)</f>
        <v>915</v>
      </c>
      <c r="H247"/>
      <c r="I247" s="13" t="str">
        <f>VLOOKUP(C247,'[1]WP Summ'!A:J,10,FALSE)</f>
        <v>Finance</v>
      </c>
      <c r="J247"/>
      <c r="K247" s="10" t="str">
        <f>VLOOKUP(C247,'[1]WP Summ'!A:M,12,FALSE)</f>
        <v>Journals/Books/Subscriptions</v>
      </c>
    </row>
    <row r="248" spans="1:11" x14ac:dyDescent="0.2">
      <c r="A248" s="8" t="str">
        <f>VLOOKUP(C248,'[1]WP Summ'!A:L,2,FALSE)</f>
        <v>17 Jul 2019</v>
      </c>
      <c r="B248"/>
      <c r="C248" s="9" t="s">
        <v>249</v>
      </c>
      <c r="D248"/>
      <c r="E248" s="10" t="str">
        <f>VLOOKUP(C248,'[1]WP Summ'!A:L,6,FALSE)</f>
        <v>PAGEGROUP</v>
      </c>
      <c r="F248" s="11"/>
      <c r="G248" s="12">
        <f>SUMIF('[1]WP Summ'!A:A,C248,'[1]WP Summ'!H:H)</f>
        <v>3750</v>
      </c>
      <c r="H248"/>
      <c r="I248" s="13" t="str">
        <f>VLOOKUP(C248,'[1]WP Summ'!A:J,10,FALSE)</f>
        <v>Decent Homes Missed/Refused</v>
      </c>
      <c r="J248"/>
      <c r="K248" s="10" t="str">
        <f>VLOOKUP(C248,'[1]WP Summ'!A:M,12,FALSE)</f>
        <v>Hired Staff</v>
      </c>
    </row>
    <row r="249" spans="1:11" x14ac:dyDescent="0.2">
      <c r="A249" s="8" t="str">
        <f>VLOOKUP(C249,'[1]WP Summ'!A:L,2,FALSE)</f>
        <v>25 Jul 2019</v>
      </c>
      <c r="B249"/>
      <c r="C249" s="9" t="s">
        <v>250</v>
      </c>
      <c r="D249"/>
      <c r="E249" s="10" t="str">
        <f>VLOOKUP(C249,'[1]WP Summ'!A:L,6,FALSE)</f>
        <v>CCS MEDIA LTD</v>
      </c>
      <c r="F249" s="11"/>
      <c r="G249" s="12">
        <f>SUMIF('[1]WP Summ'!A:A,C249,'[1]WP Summ'!H:H)</f>
        <v>398.92</v>
      </c>
      <c r="H249"/>
      <c r="I249" s="13" t="str">
        <f>VLOOKUP(C249,'[1]WP Summ'!A:J,10,FALSE)</f>
        <v>Home and Mobile Working</v>
      </c>
      <c r="J249"/>
      <c r="K249" s="10" t="str">
        <f>VLOOKUP(C249,'[1]WP Summ'!A:M,12,FALSE)</f>
        <v>Computer Hardware</v>
      </c>
    </row>
    <row r="250" spans="1:11" x14ac:dyDescent="0.2">
      <c r="A250" s="8" t="str">
        <f>VLOOKUP(C250,'[1]WP Summ'!A:L,2,FALSE)</f>
        <v>25 Jul 2019</v>
      </c>
      <c r="B250"/>
      <c r="C250" s="9" t="s">
        <v>251</v>
      </c>
      <c r="D250"/>
      <c r="E250" s="10" t="str">
        <f>VLOOKUP(C250,'[1]WP Summ'!A:L,6,FALSE)</f>
        <v>PAUL MITCHELL ASSOCIATES</v>
      </c>
      <c r="F250" s="11"/>
      <c r="G250" s="12">
        <f>SUMIF('[1]WP Summ'!A:A,C250,'[1]WP Summ'!H:H)</f>
        <v>1050</v>
      </c>
      <c r="H250"/>
      <c r="I250" s="13" t="str">
        <f>VLOOKUP(C250,'[1]WP Summ'!A:J,10,FALSE)</f>
        <v>Systems Administration</v>
      </c>
      <c r="J250"/>
      <c r="K250" s="10" t="str">
        <f>VLOOKUP(C250,'[1]WP Summ'!A:M,12,FALSE)</f>
        <v>Hired Staff</v>
      </c>
    </row>
    <row r="251" spans="1:11" x14ac:dyDescent="0.2">
      <c r="A251" s="8" t="str">
        <f>VLOOKUP(C251,'[1]WP Summ'!A:L,2,FALSE)</f>
        <v>25 Jul 2019</v>
      </c>
      <c r="B251"/>
      <c r="C251" s="9" t="s">
        <v>252</v>
      </c>
      <c r="D251"/>
      <c r="E251" s="10" t="str">
        <f>VLOOKUP(C251,'[1]WP Summ'!A:L,6,FALSE)</f>
        <v>WATER PLUS</v>
      </c>
      <c r="F251" s="11"/>
      <c r="G251" s="12">
        <f>SUMIF('[1]WP Summ'!A:A,C251,'[1]WP Summ'!H:H)</f>
        <v>453.2</v>
      </c>
      <c r="H251"/>
      <c r="I251" s="13" t="str">
        <f>VLOOKUP(C251,'[1]WP Summ'!A:J,10,FALSE)</f>
        <v>Public Conveniences</v>
      </c>
      <c r="J251"/>
      <c r="K251" s="10" t="str">
        <f>VLOOKUP(C251,'[1]WP Summ'!A:M,12,FALSE)</f>
        <v>Water</v>
      </c>
    </row>
    <row r="252" spans="1:11" x14ac:dyDescent="0.2">
      <c r="A252" s="8" t="str">
        <f>VLOOKUP(C252,'[1]WP Summ'!A:L,2,FALSE)</f>
        <v>25 Jul 2019</v>
      </c>
      <c r="B252"/>
      <c r="C252" s="9" t="s">
        <v>253</v>
      </c>
      <c r="D252"/>
      <c r="E252" s="10" t="str">
        <f>VLOOKUP(C252,'[1]WP Summ'!A:L,6,FALSE)</f>
        <v>JAMES ANDREWS RECRUITMENT SOLUTIONS</v>
      </c>
      <c r="F252" s="11"/>
      <c r="G252" s="12">
        <f>SUMIF('[1]WP Summ'!A:A,C252,'[1]WP Summ'!H:H)</f>
        <v>758.5</v>
      </c>
      <c r="H252"/>
      <c r="I252" s="13" t="str">
        <f>VLOOKUP(C252,'[1]WP Summ'!A:J,10,FALSE)</f>
        <v>General Repairs</v>
      </c>
      <c r="J252"/>
      <c r="K252" s="10" t="str">
        <f>VLOOKUP(C252,'[1]WP Summ'!A:M,12,FALSE)</f>
        <v>Hired Staff</v>
      </c>
    </row>
    <row r="253" spans="1:11" x14ac:dyDescent="0.2">
      <c r="A253" s="8" t="str">
        <f>VLOOKUP(C253,'[1]WP Summ'!A:L,2,FALSE)</f>
        <v>25 Jul 2019</v>
      </c>
      <c r="B253"/>
      <c r="C253" s="9" t="s">
        <v>254</v>
      </c>
      <c r="D253"/>
      <c r="E253" s="10" t="str">
        <f>VLOOKUP(C253,'[1]WP Summ'!A:L,6,FALSE)</f>
        <v>PRATT &amp; CHESTERTON ELEC LTD</v>
      </c>
      <c r="F253" s="11"/>
      <c r="G253" s="12">
        <f>SUMIF('[1]WP Summ'!A:A,C253,'[1]WP Summ'!H:H)</f>
        <v>364.64</v>
      </c>
      <c r="H253"/>
      <c r="I253" s="13" t="str">
        <f>VLOOKUP(C253,'[1]WP Summ'!A:J,10,FALSE)</f>
        <v>General Planned Maintenance</v>
      </c>
      <c r="J253"/>
      <c r="K253" s="10" t="str">
        <f>VLOOKUP(C253,'[1]WP Summ'!A:M,12,FALSE)</f>
        <v>Electrical repairs &amp; maint</v>
      </c>
    </row>
    <row r="254" spans="1:11" x14ac:dyDescent="0.2">
      <c r="A254" s="8" t="str">
        <f>VLOOKUP(C254,'[1]WP Summ'!A:L,2,FALSE)</f>
        <v>25 Jul 2019</v>
      </c>
      <c r="B254"/>
      <c r="C254" s="9" t="s">
        <v>255</v>
      </c>
      <c r="D254"/>
      <c r="E254" s="10" t="str">
        <f>VLOOKUP(C254,'[1]WP Summ'!A:L,6,FALSE)</f>
        <v>PRATT &amp; CHESTERTON ELEC LTD</v>
      </c>
      <c r="F254" s="11"/>
      <c r="G254" s="12">
        <f>SUMIF('[1]WP Summ'!A:A,C254,'[1]WP Summ'!H:H)</f>
        <v>339.8</v>
      </c>
      <c r="H254"/>
      <c r="I254" s="13" t="str">
        <f>VLOOKUP(C254,'[1]WP Summ'!A:J,10,FALSE)</f>
        <v>General Repairs</v>
      </c>
      <c r="J254"/>
      <c r="K254" s="10" t="str">
        <f>VLOOKUP(C254,'[1]WP Summ'!A:M,12,FALSE)</f>
        <v>Electrical repairs &amp; maint</v>
      </c>
    </row>
    <row r="255" spans="1:11" x14ac:dyDescent="0.2">
      <c r="A255" s="8" t="str">
        <f>VLOOKUP(C255,'[1]WP Summ'!A:L,2,FALSE)</f>
        <v>25 Jul 2019</v>
      </c>
      <c r="B255"/>
      <c r="C255" s="9" t="s">
        <v>256</v>
      </c>
      <c r="D255"/>
      <c r="E255" s="10" t="str">
        <f>VLOOKUP(C255,'[1]WP Summ'!A:L,6,FALSE)</f>
        <v>JAMES ANDREWS RECRUITMENT SOLUTIONS</v>
      </c>
      <c r="F255" s="11"/>
      <c r="G255" s="12">
        <f>SUMIF('[1]WP Summ'!A:A,C255,'[1]WP Summ'!H:H)</f>
        <v>2796</v>
      </c>
      <c r="H255"/>
      <c r="I255" s="13" t="str">
        <f>VLOOKUP(C255,'[1]WP Summ'!A:J,10,FALSE)</f>
        <v>ICT Section</v>
      </c>
      <c r="J255"/>
      <c r="K255" s="10" t="str">
        <f>VLOOKUP(C255,'[1]WP Summ'!A:M,12,FALSE)</f>
        <v>LICPT Telephony Project</v>
      </c>
    </row>
    <row r="256" spans="1:11" x14ac:dyDescent="0.2">
      <c r="A256" s="8" t="str">
        <f>VLOOKUP(C256,'[1]WP Summ'!A:L,2,FALSE)</f>
        <v>25 Jul 2019</v>
      </c>
      <c r="B256"/>
      <c r="C256" s="9" t="s">
        <v>257</v>
      </c>
      <c r="D256"/>
      <c r="E256" s="10" t="str">
        <f>VLOOKUP(C256,'[1]WP Summ'!A:L,6,FALSE)</f>
        <v>JAMES ANDREWS RECRUITMENT SOLUTIONS</v>
      </c>
      <c r="F256" s="11"/>
      <c r="G256" s="12">
        <f>SUMIF('[1]WP Summ'!A:A,C256,'[1]WP Summ'!H:H)</f>
        <v>2330</v>
      </c>
      <c r="H256"/>
      <c r="I256" s="13" t="str">
        <f>VLOOKUP(C256,'[1]WP Summ'!A:J,10,FALSE)</f>
        <v>ICT Section</v>
      </c>
      <c r="J256"/>
      <c r="K256" s="10" t="str">
        <f>VLOOKUP(C256,'[1]WP Summ'!A:M,12,FALSE)</f>
        <v>LICPT Telephony Project</v>
      </c>
    </row>
    <row r="257" spans="1:11" x14ac:dyDescent="0.2">
      <c r="A257" s="8" t="str">
        <f>VLOOKUP(C257,'[1]WP Summ'!A:L,2,FALSE)</f>
        <v>25 Jul 2019</v>
      </c>
      <c r="B257"/>
      <c r="C257" s="9" t="s">
        <v>258</v>
      </c>
      <c r="D257"/>
      <c r="E257" s="10" t="str">
        <f>VLOOKUP(C257,'[1]WP Summ'!A:L,6,FALSE)</f>
        <v>CERTAS ENERGY</v>
      </c>
      <c r="F257" s="11"/>
      <c r="G257" s="12">
        <f>SUMIF('[1]WP Summ'!A:A,C257,'[1]WP Summ'!H:H)</f>
        <v>7184.1</v>
      </c>
      <c r="H257"/>
      <c r="I257" s="13" t="str">
        <f>VLOOKUP(C257,'[1]WP Summ'!A:J,10,FALSE)</f>
        <v>Stores Control</v>
      </c>
      <c r="J257"/>
      <c r="K257" s="10" t="str">
        <f>VLOOKUP(C257,'[1]WP Summ'!A:M,12,FALSE)</f>
        <v>Depot - Diesel</v>
      </c>
    </row>
    <row r="258" spans="1:11" x14ac:dyDescent="0.2">
      <c r="A258" s="8" t="str">
        <f>VLOOKUP(C258,'[1]WP Summ'!A:L,2,FALSE)</f>
        <v>25 Jul 2019</v>
      </c>
      <c r="B258"/>
      <c r="C258" s="9" t="s">
        <v>259</v>
      </c>
      <c r="D258"/>
      <c r="E258" s="10" t="s">
        <v>84</v>
      </c>
      <c r="F258" s="11"/>
      <c r="G258" s="12">
        <f>SUMIF('[1]WP Summ'!A:A,C258,'[1]WP Summ'!H:H)</f>
        <v>423.36</v>
      </c>
      <c r="H258"/>
      <c r="I258" s="13" t="str">
        <f>VLOOKUP(C258,'[1]WP Summ'!A:J,10,FALSE)</f>
        <v>Kitchen Replacements Decent Ho</v>
      </c>
      <c r="J258"/>
      <c r="K258" s="10" t="str">
        <f>VLOOKUP(C258,'[1]WP Summ'!A:M,12,FALSE)</f>
        <v>Premises Repair Contractors</v>
      </c>
    </row>
    <row r="259" spans="1:11" x14ac:dyDescent="0.2">
      <c r="A259" s="8" t="str">
        <f>VLOOKUP(C259,'[1]WP Summ'!A:L,2,FALSE)</f>
        <v>08 Aug 2019</v>
      </c>
      <c r="B259"/>
      <c r="C259" s="9" t="s">
        <v>260</v>
      </c>
      <c r="D259"/>
      <c r="E259" s="10" t="str">
        <f>VLOOKUP(C259,'[1]WP Summ'!A:L,6,FALSE)</f>
        <v>TUNSTALL HEALTHCARE ( UK) LTD</v>
      </c>
      <c r="F259" s="11"/>
      <c r="G259" s="12">
        <f>SUMIF('[1]WP Summ'!A:A,C259,'[1]WP Summ'!H:H)</f>
        <v>291.24</v>
      </c>
      <c r="H259"/>
      <c r="I259" s="13" t="str">
        <f>VLOOKUP(C259,'[1]WP Summ'!A:J,10,FALSE)</f>
        <v>General Repairs</v>
      </c>
      <c r="J259"/>
      <c r="K259" s="10" t="str">
        <f>VLOOKUP(C259,'[1]WP Summ'!A:M,12,FALSE)</f>
        <v>Electrical repairs &amp; maint</v>
      </c>
    </row>
    <row r="260" spans="1:11" x14ac:dyDescent="0.2">
      <c r="A260" s="8" t="str">
        <f>VLOOKUP(C260,'[1]WP Summ'!A:L,2,FALSE)</f>
        <v>08 Aug 2019</v>
      </c>
      <c r="B260"/>
      <c r="C260" s="9" t="s">
        <v>261</v>
      </c>
      <c r="D260"/>
      <c r="E260" s="10" t="str">
        <f>VLOOKUP(C260,'[1]WP Summ'!A:L,6,FALSE)</f>
        <v>PRATT &amp; CHESTERTON ELEC LTD</v>
      </c>
      <c r="F260" s="11"/>
      <c r="G260" s="12">
        <f>SUMIF('[1]WP Summ'!A:A,C260,'[1]WP Summ'!H:H)</f>
        <v>595</v>
      </c>
      <c r="H260"/>
      <c r="I260" s="13" t="str">
        <f>VLOOKUP(C260,'[1]WP Summ'!A:J,10,FALSE)</f>
        <v>Env Health Admin/Enforcement</v>
      </c>
      <c r="J260"/>
      <c r="K260" s="10" t="str">
        <f>VLOOKUP(C260,'[1]WP Summ'!A:M,12,FALSE)</f>
        <v>Set Up Hand Back Costs</v>
      </c>
    </row>
    <row r="261" spans="1:11" x14ac:dyDescent="0.2">
      <c r="A261" s="8" t="str">
        <f>VLOOKUP(C261,'[1]WP Summ'!A:L,2,FALSE)</f>
        <v>01 Aug 2019</v>
      </c>
      <c r="B261"/>
      <c r="C261" s="9" t="s">
        <v>262</v>
      </c>
      <c r="D261"/>
      <c r="E261" s="10" t="str">
        <f>VLOOKUP(C261,'[1]WP Summ'!A:L,6,FALSE)</f>
        <v>PRATT &amp; CHESTERTON ELEC LTD</v>
      </c>
      <c r="F261" s="11"/>
      <c r="G261" s="12">
        <f>SUMIF('[1]WP Summ'!A:A,C261,'[1]WP Summ'!H:H)</f>
        <v>1288.44</v>
      </c>
      <c r="H261"/>
      <c r="I261" s="13" t="str">
        <f>VLOOKUP(C261,'[1]WP Summ'!A:J,10,FALSE)</f>
        <v>Void Property Repairs</v>
      </c>
      <c r="J261"/>
      <c r="K261" s="10" t="str">
        <f>VLOOKUP(C261,'[1]WP Summ'!A:M,12,FALSE)</f>
        <v>Electrical repairs &amp; maint</v>
      </c>
    </row>
    <row r="262" spans="1:11" x14ac:dyDescent="0.2">
      <c r="A262" s="8" t="str">
        <f>VLOOKUP(C262,'[1]WP Summ'!A:L,2,FALSE)</f>
        <v>22 Aug 2019</v>
      </c>
      <c r="B262"/>
      <c r="C262" s="9" t="s">
        <v>263</v>
      </c>
      <c r="D262"/>
      <c r="E262" s="10" t="str">
        <f>VLOOKUP(C262,'[1]WP Summ'!A:L,6,FALSE)</f>
        <v>IRRV</v>
      </c>
      <c r="F262" s="11"/>
      <c r="G262" s="12">
        <f>SUMIF('[1]WP Summ'!A:A,C262,'[1]WP Summ'!H:H)</f>
        <v>585</v>
      </c>
      <c r="H262"/>
      <c r="I262" s="13" t="str">
        <f>VLOOKUP(C262,'[1]WP Summ'!A:J,10,FALSE)</f>
        <v>Housing Benefits</v>
      </c>
      <c r="J262"/>
      <c r="K262" s="10" t="str">
        <f>VLOOKUP(C262,'[1]WP Summ'!A:M,12,FALSE)</f>
        <v>Conference/Seminar Expenses</v>
      </c>
    </row>
    <row r="263" spans="1:11" x14ac:dyDescent="0.2">
      <c r="A263" s="8" t="str">
        <f>VLOOKUP(C263,'[1]WP Summ'!A:L,2,FALSE)</f>
        <v>25 Jul 2019</v>
      </c>
      <c r="B263"/>
      <c r="C263" s="9" t="s">
        <v>264</v>
      </c>
      <c r="D263"/>
      <c r="E263" s="10" t="str">
        <f>VLOOKUP(C263,'[1]WP Summ'!A:L,6,FALSE)</f>
        <v>PARKER MOTOR SERVICES LTD</v>
      </c>
      <c r="F263" s="11"/>
      <c r="G263" s="12">
        <f>SUMIF('[1]WP Summ'!A:A,C263,'[1]WP Summ'!H:H)</f>
        <v>279.3</v>
      </c>
      <c r="H263"/>
      <c r="I263" s="13" t="str">
        <f>VLOOKUP(C263,'[1]WP Summ'!A:J,10,FALSE)</f>
        <v>Fleet Management Holding Code</v>
      </c>
      <c r="J263"/>
      <c r="K263" s="10" t="str">
        <f>VLOOKUP(C263,'[1]WP Summ'!A:M,12,FALSE)</f>
        <v>Equipment Tools &amp; Materials</v>
      </c>
    </row>
    <row r="264" spans="1:11" x14ac:dyDescent="0.2">
      <c r="A264" s="8" t="str">
        <f>VLOOKUP(C264,'[1]WP Summ'!A:L,2,FALSE)</f>
        <v>25 Jul 2019</v>
      </c>
      <c r="B264"/>
      <c r="C264" s="9" t="s">
        <v>265</v>
      </c>
      <c r="D264"/>
      <c r="E264" s="10" t="str">
        <f>VLOOKUP(C264,'[1]WP Summ'!A:L,6,FALSE)</f>
        <v>MOTION PEOPLE LIMITED</v>
      </c>
      <c r="F264" s="11"/>
      <c r="G264" s="12">
        <f>SUMIF('[1]WP Summ'!A:A,C264,'[1]WP Summ'!H:H)</f>
        <v>1543.56</v>
      </c>
      <c r="H264"/>
      <c r="I264" s="13" t="str">
        <f>VLOOKUP(C264,'[1]WP Summ'!A:J,10,FALSE)</f>
        <v>Refuse Collection</v>
      </c>
      <c r="J264"/>
      <c r="K264" s="10" t="str">
        <f>VLOOKUP(C264,'[1]WP Summ'!A:M,12,FALSE)</f>
        <v>Hired Staff</v>
      </c>
    </row>
    <row r="265" spans="1:11" x14ac:dyDescent="0.2">
      <c r="A265" s="8" t="str">
        <f>VLOOKUP(C265,'[1]WP Summ'!A:L,2,FALSE)</f>
        <v>25 Jul 2019</v>
      </c>
      <c r="B265"/>
      <c r="C265" s="9" t="s">
        <v>266</v>
      </c>
      <c r="D265"/>
      <c r="E265" s="10" t="str">
        <f>VLOOKUP(C265,'[1]WP Summ'!A:L,6,FALSE)</f>
        <v>JAM PERSONNEL (MIDLANDS) LTD</v>
      </c>
      <c r="F265" s="11"/>
      <c r="G265" s="12">
        <f>SUMIF('[1]WP Summ'!A:A,C265,'[1]WP Summ'!H:H)</f>
        <v>396.48</v>
      </c>
      <c r="H265"/>
      <c r="I265" s="13" t="str">
        <f>VLOOKUP(C265,'[1]WP Summ'!A:J,10,FALSE)</f>
        <v>Recycling</v>
      </c>
      <c r="J265"/>
      <c r="K265" s="10" t="str">
        <f>VLOOKUP(C265,'[1]WP Summ'!A:M,12,FALSE)</f>
        <v>Hired Staff</v>
      </c>
    </row>
    <row r="266" spans="1:11" x14ac:dyDescent="0.2">
      <c r="A266" s="8" t="str">
        <f>VLOOKUP(C266,'[1]WP Summ'!A:L,2,FALSE)</f>
        <v>25 Jul 2019</v>
      </c>
      <c r="B266"/>
      <c r="C266" s="9" t="s">
        <v>267</v>
      </c>
      <c r="D266"/>
      <c r="E266" s="10" t="str">
        <f>VLOOKUP(C266,'[1]WP Summ'!A:L,6,FALSE)</f>
        <v>TOTALJOBS GROUP LTD</v>
      </c>
      <c r="F266" s="11"/>
      <c r="G266" s="12">
        <f>SUMIF('[1]WP Summ'!A:A,C266,'[1]WP Summ'!H:H)</f>
        <v>275</v>
      </c>
      <c r="H266"/>
      <c r="I266" s="13" t="str">
        <f>VLOOKUP(C266,'[1]WP Summ'!A:J,10,FALSE)</f>
        <v>Corporate Services</v>
      </c>
      <c r="J266"/>
      <c r="K266" s="10" t="str">
        <f>VLOOKUP(C266,'[1]WP Summ'!A:M,12,FALSE)</f>
        <v>Recruitment Expenses</v>
      </c>
    </row>
    <row r="267" spans="1:11" x14ac:dyDescent="0.2">
      <c r="A267" s="8" t="str">
        <f>VLOOKUP(C267,'[1]WP Summ'!A:L,2,FALSE)</f>
        <v>25 Jul 2019</v>
      </c>
      <c r="B267"/>
      <c r="C267" s="9" t="s">
        <v>268</v>
      </c>
      <c r="D267"/>
      <c r="E267" s="10" t="str">
        <f>VLOOKUP(C267,'[1]WP Summ'!A:L,6,FALSE)</f>
        <v>QS RECRUITMENT LTD</v>
      </c>
      <c r="F267" s="11"/>
      <c r="G267" s="12">
        <f>SUMIF('[1]WP Summ'!A:A,C267,'[1]WP Summ'!H:H)</f>
        <v>695.02</v>
      </c>
      <c r="H267"/>
      <c r="I267" s="13" t="str">
        <f>VLOOKUP(C267,'[1]WP Summ'!A:J,10,FALSE)</f>
        <v>Refuse Collection</v>
      </c>
      <c r="J267"/>
      <c r="K267" s="10" t="str">
        <f>VLOOKUP(C267,'[1]WP Summ'!A:M,12,FALSE)</f>
        <v>Hired Staff</v>
      </c>
    </row>
    <row r="268" spans="1:11" x14ac:dyDescent="0.2">
      <c r="A268" s="8" t="str">
        <f>VLOOKUP(C268,'[1]WP Summ'!A:L,2,FALSE)</f>
        <v>08 Aug 2019</v>
      </c>
      <c r="B268"/>
      <c r="C268" s="9" t="s">
        <v>269</v>
      </c>
      <c r="D268"/>
      <c r="E268" s="10" t="str">
        <f>VLOOKUP(C268,'[1]WP Summ'!A:L,6,FALSE)</f>
        <v>CHARNWOOD BOROUGH COUNCIL</v>
      </c>
      <c r="F268" s="11"/>
      <c r="G268" s="12">
        <f>SUMIF('[1]WP Summ'!A:A,C268,'[1]WP Summ'!H:H)</f>
        <v>1560</v>
      </c>
      <c r="H268"/>
      <c r="I268" s="13" t="str">
        <f>VLOOKUP(C268,'[1]WP Summ'!A:J,10,FALSE)</f>
        <v>Communal Services</v>
      </c>
      <c r="J268"/>
      <c r="K268" s="10" t="str">
        <f>VLOOKUP(C268,'[1]WP Summ'!A:M,12,FALSE)</f>
        <v>Alarms</v>
      </c>
    </row>
    <row r="269" spans="1:11" x14ac:dyDescent="0.2">
      <c r="A269" s="8" t="str">
        <f>VLOOKUP(C269,'[1]WP Summ'!A:L,2,FALSE)</f>
        <v>08 Aug 2019</v>
      </c>
      <c r="B269"/>
      <c r="C269" s="9" t="s">
        <v>270</v>
      </c>
      <c r="D269"/>
      <c r="E269" s="10" t="str">
        <f>VLOOKUP(C269,'[1]WP Summ'!A:L,6,FALSE)</f>
        <v>TYCO INTEGRATED FIRE &amp; SECURITY</v>
      </c>
      <c r="F269" s="11"/>
      <c r="G269" s="12">
        <f>SUMIF('[1]WP Summ'!A:A,C269,'[1]WP Summ'!H:H)</f>
        <v>1400</v>
      </c>
      <c r="H269"/>
      <c r="I269" s="13" t="str">
        <f>VLOOKUP(C269,'[1]WP Summ'!A:J,10,FALSE)</f>
        <v>Council Offices</v>
      </c>
      <c r="J269"/>
      <c r="K269" s="10" t="str">
        <f>VLOOKUP(C269,'[1]WP Summ'!A:M,12,FALSE)</f>
        <v>Fixtures &amp; Fittings Maint.</v>
      </c>
    </row>
    <row r="270" spans="1:11" x14ac:dyDescent="0.2">
      <c r="A270" s="8" t="str">
        <f>VLOOKUP(C270,'[1]WP Summ'!A:L,2,FALSE)</f>
        <v>25 Jul 2019</v>
      </c>
      <c r="B270"/>
      <c r="C270" s="9" t="s">
        <v>271</v>
      </c>
      <c r="D270"/>
      <c r="E270" s="10" t="str">
        <f>VLOOKUP(C270,'[1]WP Summ'!A:L,6,FALSE)</f>
        <v>THORN BAKER LTD</v>
      </c>
      <c r="F270" s="11"/>
      <c r="G270" s="12">
        <f>SUMIF('[1]WP Summ'!A:A,C270,'[1]WP Summ'!H:H)</f>
        <v>403.2</v>
      </c>
      <c r="H270"/>
      <c r="I270" s="13" t="str">
        <f>VLOOKUP(C270,'[1]WP Summ'!A:J,10,FALSE)</f>
        <v>Recycling</v>
      </c>
      <c r="J270"/>
      <c r="K270" s="10" t="str">
        <f>VLOOKUP(C270,'[1]WP Summ'!A:M,12,FALSE)</f>
        <v>Hired Staff</v>
      </c>
    </row>
    <row r="271" spans="1:11" x14ac:dyDescent="0.2">
      <c r="A271" s="8" t="str">
        <f>VLOOKUP(C271,'[1]WP Summ'!A:L,2,FALSE)</f>
        <v>25 Jul 2019</v>
      </c>
      <c r="B271"/>
      <c r="C271" s="9" t="s">
        <v>272</v>
      </c>
      <c r="D271"/>
      <c r="E271" s="10" t="str">
        <f>VLOOKUP(C271,'[1]WP Summ'!A:L,6,FALSE)</f>
        <v>HINCKLEY &amp; BOSWORTH B C</v>
      </c>
      <c r="F271" s="11"/>
      <c r="G271" s="12">
        <f>SUMIF('[1]WP Summ'!A:A,C271,'[1]WP Summ'!H:H)</f>
        <v>23350.83</v>
      </c>
      <c r="H271"/>
      <c r="I271" s="13" t="str">
        <f>VLOOKUP(C271,'[1]WP Summ'!A:J,10,FALSE)</f>
        <v>ICT Section</v>
      </c>
      <c r="J271"/>
      <c r="K271" s="10" t="str">
        <f>VLOOKUP(C271,'[1]WP Summ'!A:M,12,FALSE)</f>
        <v>External Contractors Fees</v>
      </c>
    </row>
    <row r="272" spans="1:11" x14ac:dyDescent="0.2">
      <c r="A272" s="8" t="str">
        <f>VLOOKUP(C272,'[1]WP Summ'!A:L,2,FALSE)</f>
        <v>01 Aug 2019</v>
      </c>
      <c r="B272"/>
      <c r="C272" s="9" t="s">
        <v>273</v>
      </c>
      <c r="D272"/>
      <c r="E272" s="10" t="str">
        <f>VLOOKUP(C272,'[1]WP Summ'!A:L,6,FALSE)</f>
        <v>CIVICA UK LIMITED</v>
      </c>
      <c r="F272" s="11"/>
      <c r="G272" s="12">
        <f>SUMIF('[1]WP Summ'!A:A,C272,'[1]WP Summ'!H:H)</f>
        <v>1080.97</v>
      </c>
      <c r="H272"/>
      <c r="I272" s="13" t="str">
        <f>VLOOKUP(C272,'[1]WP Summ'!A:J,10,FALSE)</f>
        <v>Finance</v>
      </c>
      <c r="J272"/>
      <c r="K272" s="10" t="str">
        <f>VLOOKUP(C272,'[1]WP Summ'!A:M,12,FALSE)</f>
        <v>Computer Software</v>
      </c>
    </row>
    <row r="273" spans="1:11" x14ac:dyDescent="0.2">
      <c r="A273" s="8" t="str">
        <f>VLOOKUP(C273,'[1]WP Summ'!A:L,2,FALSE)</f>
        <v>01 Aug 2019</v>
      </c>
      <c r="B273"/>
      <c r="C273" s="9" t="s">
        <v>274</v>
      </c>
      <c r="D273"/>
      <c r="E273" s="10" t="str">
        <f>VLOOKUP(C273,'[1]WP Summ'!A:L,6,FALSE)</f>
        <v>BROXAP LTD</v>
      </c>
      <c r="F273" s="11"/>
      <c r="G273" s="12">
        <f>SUMIF('[1]WP Summ'!A:A,C273,'[1]WP Summ'!H:H)</f>
        <v>940.01</v>
      </c>
      <c r="H273"/>
      <c r="I273" s="13" t="str">
        <f>VLOOKUP(C273,'[1]WP Summ'!A:J,10,FALSE)</f>
        <v>Sports Grounds</v>
      </c>
      <c r="J273"/>
      <c r="K273" s="10" t="str">
        <f>VLOOKUP(C273,'[1]WP Summ'!A:M,12,FALSE)</f>
        <v>Projects-Other</v>
      </c>
    </row>
    <row r="274" spans="1:11" x14ac:dyDescent="0.2">
      <c r="A274" s="8" t="str">
        <f>VLOOKUP(C274,'[1]WP Summ'!A:L,2,FALSE)</f>
        <v>08 Aug 2019</v>
      </c>
      <c r="B274"/>
      <c r="C274" s="9" t="s">
        <v>275</v>
      </c>
      <c r="D274"/>
      <c r="E274" s="10" t="str">
        <f>VLOOKUP(C274,'[1]WP Summ'!A:L,6,FALSE)</f>
        <v>BROXAP LTD</v>
      </c>
      <c r="F274" s="11"/>
      <c r="G274" s="12">
        <f>SUMIF('[1]WP Summ'!A:A,C274,'[1]WP Summ'!H:H)</f>
        <v>760</v>
      </c>
      <c r="H274"/>
      <c r="I274" s="13" t="str">
        <f>VLOOKUP(C274,'[1]WP Summ'!A:J,10,FALSE)</f>
        <v>Borough Engineering</v>
      </c>
      <c r="J274"/>
      <c r="K274" s="10" t="str">
        <f>VLOOKUP(C274,'[1]WP Summ'!A:M,12,FALSE)</f>
        <v>Litter Bins</v>
      </c>
    </row>
    <row r="275" spans="1:11" x14ac:dyDescent="0.2">
      <c r="A275" s="8" t="str">
        <f>VLOOKUP(C275,'[1]WP Summ'!A:L,2,FALSE)</f>
        <v>08 Aug 2019</v>
      </c>
      <c r="B275"/>
      <c r="C275" s="9" t="s">
        <v>276</v>
      </c>
      <c r="D275"/>
      <c r="E275" s="10" t="str">
        <f>VLOOKUP(C275,'[1]WP Summ'!A:L,6,FALSE)</f>
        <v>JAMES ANDREWS RECRUITMENT SOLUTIONS</v>
      </c>
      <c r="F275" s="11"/>
      <c r="G275" s="12">
        <f>SUMIF('[1]WP Summ'!A:A,C275,'[1]WP Summ'!H:H)</f>
        <v>3548.9</v>
      </c>
      <c r="H275"/>
      <c r="I275" s="13" t="str">
        <f>VLOOKUP(C275,'[1]WP Summ'!A:J,10,FALSE)</f>
        <v>Personnel Section</v>
      </c>
      <c r="J275"/>
      <c r="K275" s="10" t="str">
        <f>VLOOKUP(C275,'[1]WP Summ'!A:M,12,FALSE)</f>
        <v>Recruitment Expenses</v>
      </c>
    </row>
    <row r="276" spans="1:11" x14ac:dyDescent="0.2">
      <c r="A276" s="8" t="str">
        <f>VLOOKUP(C276,'[1]WP Summ'!A:L,2,FALSE)</f>
        <v>25 Jul 2019</v>
      </c>
      <c r="B276"/>
      <c r="C276" s="9" t="s">
        <v>277</v>
      </c>
      <c r="D276"/>
      <c r="E276" s="10" t="str">
        <f>VLOOKUP(C276,'[1]WP Summ'!A:L,6,FALSE)</f>
        <v>SECOM PLC</v>
      </c>
      <c r="F276" s="11"/>
      <c r="G276" s="12">
        <f>SUMIF('[1]WP Summ'!A:A,C276,'[1]WP Summ'!H:H)</f>
        <v>378.5</v>
      </c>
      <c r="H276"/>
      <c r="I276" s="13" t="str">
        <f>VLOOKUP(C276,'[1]WP Summ'!A:J,10,FALSE)</f>
        <v>Oadby Depot</v>
      </c>
      <c r="J276"/>
      <c r="K276" s="10" t="str">
        <f>VLOOKUP(C276,'[1]WP Summ'!A:M,12,FALSE)</f>
        <v>Alarms</v>
      </c>
    </row>
    <row r="277" spans="1:11" x14ac:dyDescent="0.2">
      <c r="A277" s="8" t="str">
        <f>VLOOKUP(C277,'[1]WP Summ'!A:L,2,FALSE)</f>
        <v>25 Jul 2019</v>
      </c>
      <c r="B277"/>
      <c r="C277" s="9" t="s">
        <v>278</v>
      </c>
      <c r="D277"/>
      <c r="E277" s="10" t="str">
        <f>VLOOKUP(C277,'[1]WP Summ'!A:L,6,FALSE)</f>
        <v>COMMERCIAL LTD</v>
      </c>
      <c r="F277" s="11"/>
      <c r="G277" s="12">
        <f>SUMIF('[1]WP Summ'!A:A,C277,'[1]WP Summ'!H:H)</f>
        <v>334.07</v>
      </c>
      <c r="H277"/>
      <c r="I277" s="13" t="str">
        <f>VLOOKUP(C277,'[1]WP Summ'!A:J,10,FALSE)</f>
        <v>Photocopiers 4619 Holding Acct</v>
      </c>
      <c r="J277"/>
      <c r="K277" s="10" t="str">
        <f>VLOOKUP(C277,'[1]WP Summ'!A:M,12,FALSE)</f>
        <v>Printing &amp; Stationery</v>
      </c>
    </row>
    <row r="278" spans="1:11" x14ac:dyDescent="0.2">
      <c r="A278" s="8" t="str">
        <f>VLOOKUP(C278,'[1]WP Summ'!A:L,2,FALSE)</f>
        <v>08 Aug 2019</v>
      </c>
      <c r="B278"/>
      <c r="C278" s="9" t="s">
        <v>279</v>
      </c>
      <c r="D278"/>
      <c r="E278" s="10" t="str">
        <f>VLOOKUP(C278,'[1]WP Summ'!A:L,6,FALSE)</f>
        <v>CLICK TRAVEL LIMITED</v>
      </c>
      <c r="F278" s="11"/>
      <c r="G278" s="12">
        <f>SUMIF('[1]WP Summ'!A:A,C278,'[1]WP Summ'!H:H)</f>
        <v>468.6</v>
      </c>
      <c r="H278"/>
      <c r="I278" s="13" t="str">
        <f>VLOOKUP(C278,'[1]WP Summ'!A:J,10,FALSE)</f>
        <v>Homelessness</v>
      </c>
      <c r="J278"/>
      <c r="K278" s="10" t="str">
        <f>VLOOKUP(C278,'[1]WP Summ'!A:M,12,FALSE)</f>
        <v>Emergency Accomodation</v>
      </c>
    </row>
    <row r="279" spans="1:11" x14ac:dyDescent="0.2">
      <c r="A279" s="8" t="str">
        <f>VLOOKUP(C279,'[1]WP Summ'!A:L,2,FALSE)</f>
        <v>25 Jul 2019</v>
      </c>
      <c r="B279"/>
      <c r="C279" s="9" t="s">
        <v>280</v>
      </c>
      <c r="D279"/>
      <c r="E279" s="10" t="str">
        <f>VLOOKUP(C279,'[1]WP Summ'!A:L,6,FALSE)</f>
        <v xml:space="preserve">VENN GROUP </v>
      </c>
      <c r="F279" s="11"/>
      <c r="G279" s="12">
        <f>SUMIF('[1]WP Summ'!A:A,C279,'[1]WP Summ'!H:H)</f>
        <v>1008.01</v>
      </c>
      <c r="H279"/>
      <c r="I279" s="13" t="str">
        <f>VLOOKUP(C279,'[1]WP Summ'!A:J,10,FALSE)</f>
        <v>General Repairs</v>
      </c>
      <c r="J279"/>
      <c r="K279" s="10" t="str">
        <f>VLOOKUP(C279,'[1]WP Summ'!A:M,12,FALSE)</f>
        <v>Hired Staff</v>
      </c>
    </row>
    <row r="280" spans="1:11" x14ac:dyDescent="0.2">
      <c r="A280" s="8" t="str">
        <f>VLOOKUP(C280,'[1]WP Summ'!A:L,2,FALSE)</f>
        <v>25 Jul 2019</v>
      </c>
      <c r="B280"/>
      <c r="C280" s="9" t="s">
        <v>281</v>
      </c>
      <c r="D280"/>
      <c r="E280" s="10" t="str">
        <f>VLOOKUP(C280,'[1]WP Summ'!A:L,6,FALSE)</f>
        <v xml:space="preserve">VENN GROUP </v>
      </c>
      <c r="F280" s="11"/>
      <c r="G280" s="12">
        <f>SUMIF('[1]WP Summ'!A:A,C280,'[1]WP Summ'!H:H)</f>
        <v>673.92</v>
      </c>
      <c r="H280"/>
      <c r="I280" s="13" t="str">
        <f>VLOOKUP(C280,'[1]WP Summ'!A:J,10,FALSE)</f>
        <v>Council Tax</v>
      </c>
      <c r="J280"/>
      <c r="K280" s="10" t="str">
        <f>VLOOKUP(C280,'[1]WP Summ'!A:M,12,FALSE)</f>
        <v>Hired Staff</v>
      </c>
    </row>
    <row r="281" spans="1:11" x14ac:dyDescent="0.2">
      <c r="A281" s="8" t="str">
        <f>VLOOKUP(C281,'[1]WP Summ'!A:L,2,FALSE)</f>
        <v>25 Jul 2019</v>
      </c>
      <c r="B281"/>
      <c r="C281" s="9" t="s">
        <v>282</v>
      </c>
      <c r="D281"/>
      <c r="E281" s="10" t="str">
        <f>VLOOKUP(C281,'[1]WP Summ'!A:L,6,FALSE)</f>
        <v>GUEST MOTORS LIMITED</v>
      </c>
      <c r="F281" s="11"/>
      <c r="G281" s="12">
        <f>SUMIF('[1]WP Summ'!A:A,C281,'[1]WP Summ'!H:H)</f>
        <v>320</v>
      </c>
      <c r="H281"/>
      <c r="I281" s="13" t="str">
        <f>VLOOKUP(C281,'[1]WP Summ'!A:J,10,FALSE)</f>
        <v>FG12 MVN Ford Transit 100 T330</v>
      </c>
      <c r="J281"/>
      <c r="K281" s="10" t="str">
        <f>VLOOKUP(C281,'[1]WP Summ'!A:M,12,FALSE)</f>
        <v>Vehicle &amp; Plant Repairs</v>
      </c>
    </row>
    <row r="282" spans="1:11" x14ac:dyDescent="0.2">
      <c r="A282" s="8" t="str">
        <f>VLOOKUP(C282,'[1]WP Summ'!A:L,2,FALSE)</f>
        <v>01 Aug 2019</v>
      </c>
      <c r="B282"/>
      <c r="C282" s="9" t="s">
        <v>283</v>
      </c>
      <c r="D282"/>
      <c r="E282" s="10" t="str">
        <f>VLOOKUP(C282,'[1]WP Summ'!A:L,6,FALSE)</f>
        <v>ANTHONY POLLARD</v>
      </c>
      <c r="F282" s="11"/>
      <c r="G282" s="12">
        <f>SUMIF('[1]WP Summ'!A:A,C282,'[1]WP Summ'!H:H)</f>
        <v>280</v>
      </c>
      <c r="H282"/>
      <c r="I282" s="13" t="str">
        <f>VLOOKUP(C282,'[1]WP Summ'!A:J,10,FALSE)</f>
        <v>General Planned Maintenance</v>
      </c>
      <c r="J282"/>
      <c r="K282" s="10" t="str">
        <f>VLOOKUP(C282,'[1]WP Summ'!A:M,12,FALSE)</f>
        <v>Premises Repair Contractors</v>
      </c>
    </row>
    <row r="283" spans="1:11" x14ac:dyDescent="0.2">
      <c r="A283" s="8" t="str">
        <f>VLOOKUP(C283,'[1]WP Summ'!A:L,2,FALSE)</f>
        <v>25 Jul 2019</v>
      </c>
      <c r="B283"/>
      <c r="C283" s="9" t="s">
        <v>284</v>
      </c>
      <c r="D283"/>
      <c r="E283" s="10" t="str">
        <f>VLOOKUP(C283,'[1]WP Summ'!A:L,6,FALSE)</f>
        <v>PARISH OF THE IMMACULATE CONCEPTION</v>
      </c>
      <c r="F283" s="11"/>
      <c r="G283" s="12">
        <f>SUMIF('[1]WP Summ'!A:A,C283,'[1]WP Summ'!H:H)</f>
        <v>250</v>
      </c>
      <c r="H283"/>
      <c r="I283" s="13" t="str">
        <f>VLOOKUP(C283,'[1]WP Summ'!A:J,10,FALSE)</f>
        <v>Elections - External Funded 2</v>
      </c>
      <c r="J283"/>
      <c r="K283" s="10" t="str">
        <f>VLOOKUP(C283,'[1]WP Summ'!A:M,12,FALSE)</f>
        <v>Property Rents and Leases</v>
      </c>
    </row>
    <row r="284" spans="1:11" x14ac:dyDescent="0.2">
      <c r="A284" s="8" t="str">
        <f>VLOOKUP(C284,'[1]WP Summ'!A:L,2,FALSE)</f>
        <v>25 Jul 2019</v>
      </c>
      <c r="B284"/>
      <c r="C284" s="9" t="s">
        <v>285</v>
      </c>
      <c r="D284"/>
      <c r="E284" s="10" t="str">
        <f>VLOOKUP(C284,'[1]WP Summ'!A:L,6,FALSE)</f>
        <v>PARISH OF THE IMMACULATE CONCEPTION</v>
      </c>
      <c r="F284" s="11"/>
      <c r="G284" s="12">
        <f>SUMIF('[1]WP Summ'!A:A,C284,'[1]WP Summ'!H:H)</f>
        <v>250</v>
      </c>
      <c r="H284"/>
      <c r="I284" s="13" t="str">
        <f>VLOOKUP(C284,'[1]WP Summ'!A:J,10,FALSE)</f>
        <v>Elections - External Funded 2</v>
      </c>
      <c r="J284"/>
      <c r="K284" s="10" t="str">
        <f>VLOOKUP(C284,'[1]WP Summ'!A:M,12,FALSE)</f>
        <v>Property Rents and Leases</v>
      </c>
    </row>
    <row r="285" spans="1:11" x14ac:dyDescent="0.2">
      <c r="A285" s="8" t="str">
        <f>VLOOKUP(C285,'[1]WP Summ'!A:L,2,FALSE)</f>
        <v>25 Jul 2019</v>
      </c>
      <c r="B285"/>
      <c r="C285" s="9" t="s">
        <v>286</v>
      </c>
      <c r="D285"/>
      <c r="E285" s="10" t="str">
        <f>VLOOKUP(C285,'[1]WP Summ'!A:L,6,FALSE)</f>
        <v>BAKERS WASTE SERVICES LTD</v>
      </c>
      <c r="F285" s="11"/>
      <c r="G285" s="12">
        <f>SUMIF('[1]WP Summ'!A:A,C285,'[1]WP Summ'!H:H)</f>
        <v>267.57</v>
      </c>
      <c r="H285"/>
      <c r="I285" s="13" t="str">
        <f>VLOOKUP(C285,'[1]WP Summ'!A:J,10,FALSE)</f>
        <v>Street Cleansing</v>
      </c>
      <c r="J285"/>
      <c r="K285" s="10" t="str">
        <f>VLOOKUP(C285,'[1]WP Summ'!A:M,12,FALSE)</f>
        <v>Tipping Charge</v>
      </c>
    </row>
    <row r="286" spans="1:11" x14ac:dyDescent="0.2">
      <c r="A286" s="8" t="str">
        <f>VLOOKUP(C286,'[1]WP Summ'!A:L,2,FALSE)</f>
        <v>25 Jul 2019</v>
      </c>
      <c r="B286"/>
      <c r="C286" s="9" t="s">
        <v>287</v>
      </c>
      <c r="D286"/>
      <c r="E286" s="10" t="s">
        <v>84</v>
      </c>
      <c r="F286" s="11"/>
      <c r="G286" s="12">
        <f>SUMIF('[1]WP Summ'!A:A,C286,'[1]WP Summ'!H:H)</f>
        <v>575</v>
      </c>
      <c r="H286"/>
      <c r="I286" s="13" t="str">
        <f>VLOOKUP(C286,'[1]WP Summ'!A:J,10,FALSE)</f>
        <v>Homelessness Grant</v>
      </c>
      <c r="J286"/>
      <c r="K286" s="10" t="str">
        <f>VLOOKUP(C286,'[1]WP Summ'!A:M,12,FALSE)</f>
        <v>Grant/Loan Payments</v>
      </c>
    </row>
    <row r="287" spans="1:11" x14ac:dyDescent="0.2">
      <c r="A287" s="8" t="str">
        <f>VLOOKUP(C287,'[1]WP Summ'!A:L,2,FALSE)</f>
        <v>25 Jul 2019</v>
      </c>
      <c r="B287"/>
      <c r="C287" s="9" t="s">
        <v>288</v>
      </c>
      <c r="D287"/>
      <c r="E287" s="10" t="str">
        <f>VLOOKUP(C287,'[1]WP Summ'!A:L,6,FALSE)</f>
        <v>JAMES ANDREWS RECRUITMENT SOLUTIONS</v>
      </c>
      <c r="F287" s="11"/>
      <c r="G287" s="12">
        <f>SUMIF('[1]WP Summ'!A:A,C287,'[1]WP Summ'!H:H)</f>
        <v>461.25</v>
      </c>
      <c r="H287"/>
      <c r="I287" s="13" t="str">
        <f>VLOOKUP(C287,'[1]WP Summ'!A:J,10,FALSE)</f>
        <v>General Repairs</v>
      </c>
      <c r="J287"/>
      <c r="K287" s="10" t="str">
        <f>VLOOKUP(C287,'[1]WP Summ'!A:M,12,FALSE)</f>
        <v>Hired Staff</v>
      </c>
    </row>
    <row r="288" spans="1:11" x14ac:dyDescent="0.2">
      <c r="A288" s="8" t="str">
        <f>VLOOKUP(C288,'[1]WP Summ'!A:L,2,FALSE)</f>
        <v>25 Jul 2019</v>
      </c>
      <c r="B288"/>
      <c r="C288" s="9" t="s">
        <v>289</v>
      </c>
      <c r="D288"/>
      <c r="E288" s="10" t="str">
        <f>VLOOKUP(C288,'[1]WP Summ'!A:L,6,FALSE)</f>
        <v>INNES ENGLAND LTD</v>
      </c>
      <c r="F288" s="11"/>
      <c r="G288" s="12">
        <f>SUMIF('[1]WP Summ'!A:A,C288,'[1]WP Summ'!H:H)</f>
        <v>1000</v>
      </c>
      <c r="H288"/>
      <c r="I288" s="13" t="str">
        <f>VLOOKUP(C288,'[1]WP Summ'!A:J,10,FALSE)</f>
        <v>Council Office Alterations</v>
      </c>
      <c r="J288"/>
      <c r="K288" s="10" t="str">
        <f>VLOOKUP(C288,'[1]WP Summ'!A:M,12,FALSE)</f>
        <v>Other External Fees</v>
      </c>
    </row>
    <row r="289" spans="1:11" x14ac:dyDescent="0.2">
      <c r="A289" s="8" t="str">
        <f>VLOOKUP(C289,'[1]WP Summ'!A:L,2,FALSE)</f>
        <v>08 Aug 2019</v>
      </c>
      <c r="B289"/>
      <c r="C289" s="9" t="s">
        <v>290</v>
      </c>
      <c r="D289"/>
      <c r="E289" s="10" t="str">
        <f>VLOOKUP(C289,'[1]WP Summ'!A:L,6,FALSE)</f>
        <v>JAMES ANDREWS RECRUITMENT SOLUTIONS</v>
      </c>
      <c r="F289" s="11"/>
      <c r="G289" s="12">
        <f>SUMIF('[1]WP Summ'!A:A,C289,'[1]WP Summ'!H:H)</f>
        <v>1311</v>
      </c>
      <c r="H289"/>
      <c r="I289" s="13" t="str">
        <f>VLOOKUP(C289,'[1]WP Summ'!A:J,10,FALSE)</f>
        <v>Environmental health</v>
      </c>
      <c r="J289"/>
      <c r="K289" s="10" t="str">
        <f>VLOOKUP(C289,'[1]WP Summ'!A:M,12,FALSE)</f>
        <v>Hired Staff</v>
      </c>
    </row>
    <row r="290" spans="1:11" x14ac:dyDescent="0.2">
      <c r="A290" s="8" t="str">
        <f>VLOOKUP(C290,'[1]WP Summ'!A:L,2,FALSE)</f>
        <v>01 Aug 2019</v>
      </c>
      <c r="B290"/>
      <c r="C290" s="9" t="s">
        <v>291</v>
      </c>
      <c r="D290"/>
      <c r="E290" s="10" t="str">
        <f>VLOOKUP(C290,'[1]WP Summ'!A:L,6,FALSE)</f>
        <v>F G MOSS &amp; SON</v>
      </c>
      <c r="F290" s="11"/>
      <c r="G290" s="12">
        <f>SUMIF('[1]WP Summ'!A:A,C290,'[1]WP Summ'!H:H)</f>
        <v>2965</v>
      </c>
      <c r="H290"/>
      <c r="I290" s="13" t="str">
        <f>VLOOKUP(C290,'[1]WP Summ'!A:J,10,FALSE)</f>
        <v>Decent Homes Missed/Refused</v>
      </c>
      <c r="J290"/>
      <c r="K290" s="10" t="str">
        <f>VLOOKUP(C290,'[1]WP Summ'!A:M,12,FALSE)</f>
        <v>Premises Repair Contractors</v>
      </c>
    </row>
    <row r="291" spans="1:11" x14ac:dyDescent="0.2">
      <c r="A291" s="8" t="str">
        <f>VLOOKUP(C291,'[1]WP Summ'!A:L,2,FALSE)</f>
        <v>25 Jul 2019</v>
      </c>
      <c r="B291"/>
      <c r="C291" s="9" t="s">
        <v>292</v>
      </c>
      <c r="D291"/>
      <c r="E291" s="10" t="str">
        <f>VLOOKUP(C291,'[1]WP Summ'!A:L,6,FALSE)</f>
        <v>JAMES ANDREWS RECRUITMENT SOLUTIONS</v>
      </c>
      <c r="F291" s="11"/>
      <c r="G291" s="12">
        <f>SUMIF('[1]WP Summ'!A:A,C291,'[1]WP Summ'!H:H)</f>
        <v>2330</v>
      </c>
      <c r="H291"/>
      <c r="I291" s="13" t="str">
        <f>VLOOKUP(C291,'[1]WP Summ'!A:J,10,FALSE)</f>
        <v>ICT Section</v>
      </c>
      <c r="J291"/>
      <c r="K291" s="10" t="str">
        <f>VLOOKUP(C291,'[1]WP Summ'!A:M,12,FALSE)</f>
        <v>LICPT Telephony Project</v>
      </c>
    </row>
    <row r="292" spans="1:11" x14ac:dyDescent="0.2">
      <c r="A292" s="8" t="str">
        <f>VLOOKUP(C292,'[1]WP Summ'!A:L,2,FALSE)</f>
        <v>08 Aug 2019</v>
      </c>
      <c r="B292"/>
      <c r="C292" s="9" t="s">
        <v>293</v>
      </c>
      <c r="D292"/>
      <c r="E292" s="10" t="str">
        <f>VLOOKUP(C292,'[1]WP Summ'!A:L,6,FALSE)</f>
        <v>PA HOUSING</v>
      </c>
      <c r="F292" s="11"/>
      <c r="G292" s="12">
        <f>SUMIF('[1]WP Summ'!A:A,C292,'[1]WP Summ'!H:H)</f>
        <v>2625</v>
      </c>
      <c r="H292"/>
      <c r="I292" s="13" t="str">
        <f>VLOOKUP(C292,'[1]WP Summ'!A:J,10,FALSE)</f>
        <v>Emergency CallOut Holding Acc.</v>
      </c>
      <c r="J292"/>
      <c r="K292" s="10" t="str">
        <f>VLOOKUP(C292,'[1]WP Summ'!A:M,12,FALSE)</f>
        <v>External Contractors Fees</v>
      </c>
    </row>
    <row r="293" spans="1:11" x14ac:dyDescent="0.2">
      <c r="A293" s="8" t="str">
        <f>VLOOKUP(C293,'[1]WP Summ'!A:L,2,FALSE)</f>
        <v>01 Aug 2019</v>
      </c>
      <c r="B293"/>
      <c r="C293" s="9" t="s">
        <v>294</v>
      </c>
      <c r="D293"/>
      <c r="E293" s="10" t="str">
        <f>VLOOKUP(C293,'[1]WP Summ'!A:L,6,FALSE)</f>
        <v>ACE APPOINTMENTS (MIDLANDS) LTD</v>
      </c>
      <c r="F293" s="11"/>
      <c r="G293" s="12">
        <f>SUMIF('[1]WP Summ'!A:A,C293,'[1]WP Summ'!H:H)</f>
        <v>497.28</v>
      </c>
      <c r="H293"/>
      <c r="I293" s="13" t="str">
        <f>VLOOKUP(C293,'[1]WP Summ'!A:J,10,FALSE)</f>
        <v>Refuse Collection</v>
      </c>
      <c r="J293"/>
      <c r="K293" s="10" t="str">
        <f>VLOOKUP(C293,'[1]WP Summ'!A:M,12,FALSE)</f>
        <v>Hired Staff</v>
      </c>
    </row>
    <row r="294" spans="1:11" x14ac:dyDescent="0.2">
      <c r="A294" s="8" t="str">
        <f>VLOOKUP(C294,'[1]WP Summ'!A:L,2,FALSE)</f>
        <v>01 Aug 2019</v>
      </c>
      <c r="B294"/>
      <c r="C294" s="9" t="s">
        <v>295</v>
      </c>
      <c r="D294"/>
      <c r="E294" s="10" t="str">
        <f>VLOOKUP(C294,'[1]WP Summ'!A:L,6,FALSE)</f>
        <v>ACE APPOINTMENTS (MIDLANDS) LTD</v>
      </c>
      <c r="F294" s="11"/>
      <c r="G294" s="12">
        <f>SUMIF('[1]WP Summ'!A:A,C294,'[1]WP Summ'!H:H)</f>
        <v>497.28</v>
      </c>
      <c r="H294"/>
      <c r="I294" s="13" t="str">
        <f>VLOOKUP(C294,'[1]WP Summ'!A:J,10,FALSE)</f>
        <v>Refuse Collection</v>
      </c>
      <c r="J294"/>
      <c r="K294" s="10" t="str">
        <f>VLOOKUP(C294,'[1]WP Summ'!A:M,12,FALSE)</f>
        <v>Hired Staff</v>
      </c>
    </row>
    <row r="295" spans="1:11" x14ac:dyDescent="0.2">
      <c r="A295" s="8" t="str">
        <f>VLOOKUP(C295,'[1]WP Summ'!A:L,2,FALSE)</f>
        <v>01 Aug 2019</v>
      </c>
      <c r="B295"/>
      <c r="C295" s="9" t="s">
        <v>296</v>
      </c>
      <c r="D295"/>
      <c r="E295" s="10" t="str">
        <f>VLOOKUP(C295,'[1]WP Summ'!A:L,6,FALSE)</f>
        <v>HEALTH AND SAFETY EXECUTIVE</v>
      </c>
      <c r="F295" s="11"/>
      <c r="G295" s="12">
        <f>SUMIF('[1]WP Summ'!A:A,C295,'[1]WP Summ'!H:H)</f>
        <v>361.2</v>
      </c>
      <c r="H295"/>
      <c r="I295" s="13" t="str">
        <f>VLOOKUP(C295,'[1]WP Summ'!A:J,10,FALSE)</f>
        <v>Sports Grounds</v>
      </c>
      <c r="J295"/>
      <c r="K295" s="10" t="str">
        <f>VLOOKUP(C295,'[1]WP Summ'!A:M,12,FALSE)</f>
        <v>Professional Services</v>
      </c>
    </row>
    <row r="296" spans="1:11" x14ac:dyDescent="0.2">
      <c r="A296" s="8" t="str">
        <f>VLOOKUP(C296,'[1]WP Summ'!A:L,2,FALSE)</f>
        <v>25 Jul 2019</v>
      </c>
      <c r="B296"/>
      <c r="C296" s="9" t="s">
        <v>297</v>
      </c>
      <c r="D296"/>
      <c r="E296" s="10" t="str">
        <f>VLOOKUP(C296,'[1]WP Summ'!A:L,6,FALSE)</f>
        <v>PAGEGROUP</v>
      </c>
      <c r="F296" s="11"/>
      <c r="G296" s="12">
        <f>SUMIF('[1]WP Summ'!A:A,C296,'[1]WP Summ'!H:H)</f>
        <v>1875</v>
      </c>
      <c r="H296"/>
      <c r="I296" s="13" t="str">
        <f>VLOOKUP(C296,'[1]WP Summ'!A:J,10,FALSE)</f>
        <v>Decent Homes Missed/Refused</v>
      </c>
      <c r="J296"/>
      <c r="K296" s="10" t="str">
        <f>VLOOKUP(C296,'[1]WP Summ'!A:M,12,FALSE)</f>
        <v>Hired Staff</v>
      </c>
    </row>
    <row r="297" spans="1:11" x14ac:dyDescent="0.2">
      <c r="A297" s="8" t="str">
        <f>VLOOKUP(C297,'[1]WP Summ'!A:L,2,FALSE)</f>
        <v>01 Aug 2019</v>
      </c>
      <c r="B297"/>
      <c r="C297" s="9" t="s">
        <v>298</v>
      </c>
      <c r="D297"/>
      <c r="E297" s="10" t="str">
        <f>VLOOKUP(C297,'[1]WP Summ'!A:L,6,FALSE)</f>
        <v>THE ELMS AND EX SERVICES SOCIAL CLUB</v>
      </c>
      <c r="F297" s="11"/>
      <c r="G297" s="12">
        <f>SUMIF('[1]WP Summ'!A:A,C297,'[1]WP Summ'!H:H)</f>
        <v>400</v>
      </c>
      <c r="H297"/>
      <c r="I297" s="13" t="str">
        <f>VLOOKUP(C297,'[1]WP Summ'!A:J,10,FALSE)</f>
        <v>Election Expenses</v>
      </c>
      <c r="J297"/>
      <c r="K297" s="10" t="str">
        <f>VLOOKUP(C297,'[1]WP Summ'!A:M,12,FALSE)</f>
        <v>Property Rents and Leases</v>
      </c>
    </row>
    <row r="298" spans="1:11" x14ac:dyDescent="0.2">
      <c r="A298" s="8" t="str">
        <f>VLOOKUP(C298,'[1]WP Summ'!A:L,2,FALSE)</f>
        <v>01 Aug 2019</v>
      </c>
      <c r="B298"/>
      <c r="C298" s="9" t="s">
        <v>299</v>
      </c>
      <c r="D298"/>
      <c r="E298" s="10" t="str">
        <f>VLOOKUP(C298,'[1]WP Summ'!A:L,6,FALSE)</f>
        <v>THE ELMS AND EX SERVICES SOCIAL CLUB</v>
      </c>
      <c r="F298" s="11"/>
      <c r="G298" s="12">
        <f>SUMIF('[1]WP Summ'!A:A,C298,'[1]WP Summ'!H:H)</f>
        <v>400</v>
      </c>
      <c r="H298"/>
      <c r="I298" s="13" t="str">
        <f>VLOOKUP(C298,'[1]WP Summ'!A:J,10,FALSE)</f>
        <v>Elections - External Funded 2</v>
      </c>
      <c r="J298"/>
      <c r="K298" s="10" t="str">
        <f>VLOOKUP(C298,'[1]WP Summ'!A:M,12,FALSE)</f>
        <v>Property Rents and Leases</v>
      </c>
    </row>
    <row r="299" spans="1:11" x14ac:dyDescent="0.2">
      <c r="A299" s="8" t="str">
        <f>VLOOKUP(C299,'[1]WP Summ'!A:L,2,FALSE)</f>
        <v>01 Aug 2019</v>
      </c>
      <c r="B299"/>
      <c r="C299" s="9" t="s">
        <v>300</v>
      </c>
      <c r="D299"/>
      <c r="E299" s="10" t="str">
        <f>VLOOKUP(C299,'[1]WP Summ'!A:L,6,FALSE)</f>
        <v>ACE APPOINTMENTS (MIDLANDS) LTD</v>
      </c>
      <c r="F299" s="11"/>
      <c r="G299" s="12">
        <f>SUMIF('[1]WP Summ'!A:A,C299,'[1]WP Summ'!H:H)</f>
        <v>396.48</v>
      </c>
      <c r="H299"/>
      <c r="I299" s="13" t="str">
        <f>VLOOKUP(C299,'[1]WP Summ'!A:J,10,FALSE)</f>
        <v>Refuse Collection</v>
      </c>
      <c r="J299"/>
      <c r="K299" s="10" t="str">
        <f>VLOOKUP(C299,'[1]WP Summ'!A:M,12,FALSE)</f>
        <v>Hired Staff</v>
      </c>
    </row>
    <row r="300" spans="1:11" x14ac:dyDescent="0.2">
      <c r="A300" s="8" t="str">
        <f>VLOOKUP(C300,'[1]WP Summ'!A:L,2,FALSE)</f>
        <v>01 Aug 2019</v>
      </c>
      <c r="B300"/>
      <c r="C300" s="9" t="s">
        <v>301</v>
      </c>
      <c r="D300"/>
      <c r="E300" s="10" t="str">
        <f>VLOOKUP(C300,'[1]WP Summ'!A:L,6,FALSE)</f>
        <v>ST MARYS CHURCH HALL</v>
      </c>
      <c r="F300" s="11"/>
      <c r="G300" s="12">
        <f>SUMIF('[1]WP Summ'!A:A,C300,'[1]WP Summ'!H:H)</f>
        <v>300</v>
      </c>
      <c r="H300"/>
      <c r="I300" s="13" t="str">
        <f>VLOOKUP(C300,'[1]WP Summ'!A:J,10,FALSE)</f>
        <v>Elections - External Funded 2</v>
      </c>
      <c r="J300"/>
      <c r="K300" s="10" t="str">
        <f>VLOOKUP(C300,'[1]WP Summ'!A:M,12,FALSE)</f>
        <v>Property Rents and Leases</v>
      </c>
    </row>
    <row r="301" spans="1:11" x14ac:dyDescent="0.2">
      <c r="A301" s="8" t="str">
        <f>VLOOKUP(C301,'[1]WP Summ'!A:L,2,FALSE)</f>
        <v>01 Aug 2019</v>
      </c>
      <c r="B301"/>
      <c r="C301" s="9" t="s">
        <v>302</v>
      </c>
      <c r="D301"/>
      <c r="E301" s="10" t="str">
        <f>VLOOKUP(C301,'[1]WP Summ'!A:L,6,FALSE)</f>
        <v>ST MARYS CHURCH HALL</v>
      </c>
      <c r="F301" s="11"/>
      <c r="G301" s="12">
        <f>SUMIF('[1]WP Summ'!A:A,C301,'[1]WP Summ'!H:H)</f>
        <v>300</v>
      </c>
      <c r="H301"/>
      <c r="I301" s="13" t="str">
        <f>VLOOKUP(C301,'[1]WP Summ'!A:J,10,FALSE)</f>
        <v>Election Expenses</v>
      </c>
      <c r="J301"/>
      <c r="K301" s="10" t="str">
        <f>VLOOKUP(C301,'[1]WP Summ'!A:M,12,FALSE)</f>
        <v>Property Rents and Leases</v>
      </c>
    </row>
    <row r="302" spans="1:11" x14ac:dyDescent="0.2">
      <c r="A302" s="8" t="str">
        <f>VLOOKUP(C302,'[1]WP Summ'!A:L,2,FALSE)</f>
        <v>01 Aug 2019</v>
      </c>
      <c r="B302"/>
      <c r="C302" s="9" t="s">
        <v>303</v>
      </c>
      <c r="D302"/>
      <c r="E302" s="10" t="str">
        <f>VLOOKUP(C302,'[1]WP Summ'!A:L,6,FALSE)</f>
        <v>ACE APPOINTMENTS (MIDLANDS) LTD</v>
      </c>
      <c r="F302" s="11"/>
      <c r="G302" s="12">
        <f>SUMIF('[1]WP Summ'!A:A,C302,'[1]WP Summ'!H:H)</f>
        <v>435.86</v>
      </c>
      <c r="H302"/>
      <c r="I302" s="13" t="str">
        <f>VLOOKUP(C302,'[1]WP Summ'!A:J,10,FALSE)</f>
        <v>Refuse Collection</v>
      </c>
      <c r="J302"/>
      <c r="K302" s="10" t="str">
        <f>VLOOKUP(C302,'[1]WP Summ'!A:M,12,FALSE)</f>
        <v>Hired Staff</v>
      </c>
    </row>
    <row r="303" spans="1:11" x14ac:dyDescent="0.2">
      <c r="A303" s="8" t="str">
        <f>VLOOKUP(C303,'[1]WP Summ'!A:L,2,FALSE)</f>
        <v>01 Aug 2019</v>
      </c>
      <c r="B303"/>
      <c r="C303" s="9" t="s">
        <v>304</v>
      </c>
      <c r="D303"/>
      <c r="E303" s="10" t="str">
        <f>VLOOKUP(C303,'[1]WP Summ'!A:L,6,FALSE)</f>
        <v>PAUL MITCHELL ASSOCIATES</v>
      </c>
      <c r="F303" s="11"/>
      <c r="G303" s="12">
        <f>SUMIF('[1]WP Summ'!A:A,C303,'[1]WP Summ'!H:H)</f>
        <v>1050</v>
      </c>
      <c r="H303"/>
      <c r="I303" s="13" t="str">
        <f>VLOOKUP(C303,'[1]WP Summ'!A:J,10,FALSE)</f>
        <v>Systems Administration</v>
      </c>
      <c r="J303"/>
      <c r="K303" s="10" t="str">
        <f>VLOOKUP(C303,'[1]WP Summ'!A:M,12,FALSE)</f>
        <v>Hired Staff</v>
      </c>
    </row>
    <row r="304" spans="1:11" x14ac:dyDescent="0.2">
      <c r="A304" s="8" t="str">
        <f>VLOOKUP(C304,'[1]WP Summ'!A:L,2,FALSE)</f>
        <v>01 Aug 2019</v>
      </c>
      <c r="B304"/>
      <c r="C304" s="9" t="s">
        <v>305</v>
      </c>
      <c r="D304"/>
      <c r="E304" s="10" t="str">
        <f>VLOOKUP(C304,'[1]WP Summ'!A:L,6,FALSE)</f>
        <v>THORN BAKER LTD</v>
      </c>
      <c r="F304" s="11"/>
      <c r="G304" s="12">
        <f>SUMIF('[1]WP Summ'!A:A,C304,'[1]WP Summ'!H:H)</f>
        <v>497.28</v>
      </c>
      <c r="H304"/>
      <c r="I304" s="13" t="str">
        <f>VLOOKUP(C304,'[1]WP Summ'!A:J,10,FALSE)</f>
        <v>Refuse Collection</v>
      </c>
      <c r="J304"/>
      <c r="K304" s="10" t="str">
        <f>VLOOKUP(C304,'[1]WP Summ'!A:M,12,FALSE)</f>
        <v>Hired Staff</v>
      </c>
    </row>
    <row r="305" spans="1:11" x14ac:dyDescent="0.2">
      <c r="A305" s="8" t="str">
        <f>VLOOKUP(C305,'[1]WP Summ'!A:L,2,FALSE)</f>
        <v>08 Aug 2019</v>
      </c>
      <c r="B305"/>
      <c r="C305" s="9" t="s">
        <v>306</v>
      </c>
      <c r="D305"/>
      <c r="E305" s="10" t="str">
        <f>VLOOKUP(C305,'[1]WP Summ'!A:L,6,FALSE)</f>
        <v>GARY HOWARD SERVICES</v>
      </c>
      <c r="F305" s="11"/>
      <c r="G305" s="12">
        <f>SUMIF('[1]WP Summ'!A:A,C305,'[1]WP Summ'!H:H)</f>
        <v>280</v>
      </c>
      <c r="H305"/>
      <c r="I305" s="13" t="str">
        <f>VLOOKUP(C305,'[1]WP Summ'!A:J,10,FALSE)</f>
        <v>Churchill Close Flats</v>
      </c>
      <c r="J305"/>
      <c r="K305" s="10" t="str">
        <f>VLOOKUP(C305,'[1]WP Summ'!A:M,12,FALSE)</f>
        <v>Premises Repair Contractors</v>
      </c>
    </row>
    <row r="306" spans="1:11" x14ac:dyDescent="0.2">
      <c r="A306" s="8" t="str">
        <f>VLOOKUP(C306,'[1]WP Summ'!A:L,2,FALSE)</f>
        <v>08 Aug 2019</v>
      </c>
      <c r="B306"/>
      <c r="C306" s="9" t="s">
        <v>307</v>
      </c>
      <c r="D306"/>
      <c r="E306" s="10" t="str">
        <f>VLOOKUP(C306,'[1]WP Summ'!A:L,6,FALSE)</f>
        <v>GARY HOWARD SERVICES</v>
      </c>
      <c r="F306" s="11"/>
      <c r="G306" s="12">
        <f>SUMIF('[1]WP Summ'!A:A,C306,'[1]WP Summ'!H:H)</f>
        <v>280</v>
      </c>
      <c r="H306"/>
      <c r="I306" s="13" t="str">
        <f>VLOOKUP(C306,'[1]WP Summ'!A:J,10,FALSE)</f>
        <v>Churchill Close Flats</v>
      </c>
      <c r="J306"/>
      <c r="K306" s="10" t="str">
        <f>VLOOKUP(C306,'[1]WP Summ'!A:M,12,FALSE)</f>
        <v>Property decoration</v>
      </c>
    </row>
    <row r="307" spans="1:11" x14ac:dyDescent="0.2">
      <c r="A307" s="8" t="str">
        <f>VLOOKUP(C307,'[1]WP Summ'!A:L,2,FALSE)</f>
        <v>19 Sep 2019</v>
      </c>
      <c r="B307"/>
      <c r="C307" s="9" t="s">
        <v>308</v>
      </c>
      <c r="D307"/>
      <c r="E307" s="10" t="str">
        <f>VLOOKUP(C307,'[1]WP Summ'!A:L,6,FALSE)</f>
        <v>GARY HOWARD SERVICES</v>
      </c>
      <c r="F307" s="11"/>
      <c r="G307" s="12">
        <f>SUMIF('[1]WP Summ'!A:A,C307,'[1]WP Summ'!H:H)</f>
        <v>2160</v>
      </c>
      <c r="H307"/>
      <c r="I307" s="13" t="str">
        <f>VLOOKUP(C307,'[1]WP Summ'!A:J,10,FALSE)</f>
        <v>Void Property Repairs</v>
      </c>
      <c r="J307"/>
      <c r="K307" s="10" t="str">
        <f>VLOOKUP(C307,'[1]WP Summ'!A:M,12,FALSE)</f>
        <v>Premises Repair Contractors</v>
      </c>
    </row>
    <row r="308" spans="1:11" x14ac:dyDescent="0.2">
      <c r="A308" s="8" t="str">
        <f>VLOOKUP(C308,'[1]WP Summ'!A:L,2,FALSE)</f>
        <v>01 Aug 2019</v>
      </c>
      <c r="B308"/>
      <c r="C308" s="9" t="s">
        <v>309</v>
      </c>
      <c r="D308"/>
      <c r="E308" s="10" t="str">
        <f>VLOOKUP(C308,'[1]WP Summ'!A:L,6,FALSE)</f>
        <v>QS RECRUITMENT LTD</v>
      </c>
      <c r="F308" s="11"/>
      <c r="G308" s="12">
        <f>SUMIF('[1]WP Summ'!A:A,C308,'[1]WP Summ'!H:H)</f>
        <v>871.72</v>
      </c>
      <c r="H308"/>
      <c r="I308" s="13" t="str">
        <f>VLOOKUP(C308,'[1]WP Summ'!A:J,10,FALSE)</f>
        <v>Refuse Collection</v>
      </c>
      <c r="J308"/>
      <c r="K308" s="10" t="str">
        <f>VLOOKUP(C308,'[1]WP Summ'!A:M,12,FALSE)</f>
        <v>Hired Staff</v>
      </c>
    </row>
    <row r="309" spans="1:11" x14ac:dyDescent="0.2">
      <c r="A309" s="8" t="str">
        <f>VLOOKUP(C309,'[1]WP Summ'!A:L,2,FALSE)</f>
        <v>08 Aug 2019</v>
      </c>
      <c r="B309"/>
      <c r="C309" s="9" t="s">
        <v>310</v>
      </c>
      <c r="D309"/>
      <c r="E309" s="10" t="str">
        <f>VLOOKUP(C309,'[1]WP Summ'!A:L,6,FALSE)</f>
        <v>CLC CONTRACTORS LIMITED</v>
      </c>
      <c r="F309" s="11"/>
      <c r="G309" s="12">
        <f>SUMIF('[1]WP Summ'!A:A,C309,'[1]WP Summ'!H:H)</f>
        <v>754</v>
      </c>
      <c r="H309"/>
      <c r="I309" s="13" t="str">
        <f>VLOOKUP(C309,'[1]WP Summ'!A:J,10,FALSE)</f>
        <v>General Planned Maintenance</v>
      </c>
      <c r="J309"/>
      <c r="K309" s="10" t="str">
        <f>VLOOKUP(C309,'[1]WP Summ'!A:M,12,FALSE)</f>
        <v>External site repairs &amp; maint</v>
      </c>
    </row>
    <row r="310" spans="1:11" x14ac:dyDescent="0.2">
      <c r="A310" s="8" t="str">
        <f>VLOOKUP(C310,'[1]WP Summ'!A:L,2,FALSE)</f>
        <v>08 Aug 2019</v>
      </c>
      <c r="B310"/>
      <c r="C310" s="9" t="s">
        <v>311</v>
      </c>
      <c r="D310"/>
      <c r="E310" s="10" t="str">
        <f>VLOOKUP(C310,'[1]WP Summ'!A:L,6,FALSE)</f>
        <v>CLC CONTRACTORS LIMITED</v>
      </c>
      <c r="F310" s="11"/>
      <c r="G310" s="12">
        <f>SUMIF('[1]WP Summ'!A:A,C310,'[1]WP Summ'!H:H)</f>
        <v>1350</v>
      </c>
      <c r="H310"/>
      <c r="I310" s="13" t="str">
        <f>VLOOKUP(C310,'[1]WP Summ'!A:J,10,FALSE)</f>
        <v>General Planned Maintenance</v>
      </c>
      <c r="J310"/>
      <c r="K310" s="10" t="str">
        <f>VLOOKUP(C310,'[1]WP Summ'!A:M,12,FALSE)</f>
        <v>External site repairs &amp; maint</v>
      </c>
    </row>
    <row r="311" spans="1:11" x14ac:dyDescent="0.2">
      <c r="A311" s="8" t="str">
        <f>VLOOKUP(C311,'[1]WP Summ'!A:L,2,FALSE)</f>
        <v>08 Aug 2019</v>
      </c>
      <c r="B311"/>
      <c r="C311" s="9" t="s">
        <v>312</v>
      </c>
      <c r="D311"/>
      <c r="E311" s="10" t="str">
        <f>VLOOKUP(C311,'[1]WP Summ'!A:L,6,FALSE)</f>
        <v>CLC CONTRACTORS LIMITED</v>
      </c>
      <c r="F311" s="11"/>
      <c r="G311" s="12">
        <f>SUMIF('[1]WP Summ'!A:A,C311,'[1]WP Summ'!H:H)</f>
        <v>748</v>
      </c>
      <c r="H311"/>
      <c r="I311" s="13" t="str">
        <f>VLOOKUP(C311,'[1]WP Summ'!A:J,10,FALSE)</f>
        <v>General Planned Maintenance</v>
      </c>
      <c r="J311"/>
      <c r="K311" s="10" t="str">
        <f>VLOOKUP(C311,'[1]WP Summ'!A:M,12,FALSE)</f>
        <v>External site repairs &amp; maint</v>
      </c>
    </row>
    <row r="312" spans="1:11" x14ac:dyDescent="0.2">
      <c r="A312" s="8" t="str">
        <f>VLOOKUP(C312,'[1]WP Summ'!A:L,2,FALSE)</f>
        <v>08 Aug 2019</v>
      </c>
      <c r="B312"/>
      <c r="C312" s="9" t="s">
        <v>313</v>
      </c>
      <c r="D312"/>
      <c r="E312" s="10" t="str">
        <f>VLOOKUP(C312,'[1]WP Summ'!A:L,6,FALSE)</f>
        <v>CLC CONTRACTORS LIMITED</v>
      </c>
      <c r="F312" s="11"/>
      <c r="G312" s="12">
        <f>SUMIF('[1]WP Summ'!A:A,C312,'[1]WP Summ'!H:H)</f>
        <v>3852</v>
      </c>
      <c r="H312"/>
      <c r="I312" s="13" t="str">
        <f>VLOOKUP(C312,'[1]WP Summ'!A:J,10,FALSE)</f>
        <v>General Planned Maintenance</v>
      </c>
      <c r="J312"/>
      <c r="K312" s="10" t="str">
        <f>VLOOKUP(C312,'[1]WP Summ'!A:M,12,FALSE)</f>
        <v>External site repairs &amp; maint</v>
      </c>
    </row>
    <row r="313" spans="1:11" x14ac:dyDescent="0.2">
      <c r="A313" s="8" t="str">
        <f>VLOOKUP(C313,'[1]WP Summ'!A:L,2,FALSE)</f>
        <v>08 Aug 2019</v>
      </c>
      <c r="B313"/>
      <c r="C313" s="9" t="s">
        <v>314</v>
      </c>
      <c r="D313"/>
      <c r="E313" s="10" t="str">
        <f>VLOOKUP(C313,'[1]WP Summ'!A:L,6,FALSE)</f>
        <v>CLC CONTRACTORS LIMITED</v>
      </c>
      <c r="F313" s="11"/>
      <c r="G313" s="12">
        <f>SUMIF('[1]WP Summ'!A:A,C313,'[1]WP Summ'!H:H)</f>
        <v>1208.5999999999999</v>
      </c>
      <c r="H313"/>
      <c r="I313" s="13" t="str">
        <f>VLOOKUP(C313,'[1]WP Summ'!A:J,10,FALSE)</f>
        <v>General Planned Maintenance</v>
      </c>
      <c r="J313"/>
      <c r="K313" s="10" t="str">
        <f>VLOOKUP(C313,'[1]WP Summ'!A:M,12,FALSE)</f>
        <v>External site repairs &amp; maint</v>
      </c>
    </row>
    <row r="314" spans="1:11" x14ac:dyDescent="0.2">
      <c r="A314" s="8" t="str">
        <f>VLOOKUP(C314,'[1]WP Summ'!A:L,2,FALSE)</f>
        <v>08 Aug 2019</v>
      </c>
      <c r="B314"/>
      <c r="C314" s="9" t="s">
        <v>315</v>
      </c>
      <c r="D314"/>
      <c r="E314" s="10" t="str">
        <f>VLOOKUP(C314,'[1]WP Summ'!A:L,6,FALSE)</f>
        <v>CLC CONTRACTORS LIMITED</v>
      </c>
      <c r="F314" s="11"/>
      <c r="G314" s="12">
        <f>SUMIF('[1]WP Summ'!A:A,C314,'[1]WP Summ'!H:H)</f>
        <v>828</v>
      </c>
      <c r="H314"/>
      <c r="I314" s="13" t="str">
        <f>VLOOKUP(C314,'[1]WP Summ'!A:J,10,FALSE)</f>
        <v>General Planned Maintenance</v>
      </c>
      <c r="J314"/>
      <c r="K314" s="10" t="str">
        <f>VLOOKUP(C314,'[1]WP Summ'!A:M,12,FALSE)</f>
        <v>External site repairs &amp; maint</v>
      </c>
    </row>
    <row r="315" spans="1:11" x14ac:dyDescent="0.2">
      <c r="A315" s="8" t="str">
        <f>VLOOKUP(C315,'[1]WP Summ'!A:L,2,FALSE)</f>
        <v>08 Aug 2019</v>
      </c>
      <c r="B315"/>
      <c r="C315" s="9" t="s">
        <v>316</v>
      </c>
      <c r="D315"/>
      <c r="E315" s="10" t="str">
        <f>VLOOKUP(C315,'[1]WP Summ'!A:L,6,FALSE)</f>
        <v>GRASSBY FLOORING CO. LTD</v>
      </c>
      <c r="F315" s="11"/>
      <c r="G315" s="12">
        <f>SUMIF('[1]WP Summ'!A:A,C315,'[1]WP Summ'!H:H)</f>
        <v>400</v>
      </c>
      <c r="H315"/>
      <c r="I315" s="13" t="str">
        <f>VLOOKUP(C315,'[1]WP Summ'!A:J,10,FALSE)</f>
        <v>General Repairs</v>
      </c>
      <c r="J315"/>
      <c r="K315" s="10" t="str">
        <f>VLOOKUP(C315,'[1]WP Summ'!A:M,12,FALSE)</f>
        <v>Premises Repair Contractors</v>
      </c>
    </row>
    <row r="316" spans="1:11" x14ac:dyDescent="0.2">
      <c r="A316" s="8" t="str">
        <f>VLOOKUP(C316,'[1]WP Summ'!A:L,2,FALSE)</f>
        <v>08 Aug 2019</v>
      </c>
      <c r="B316"/>
      <c r="C316" s="9" t="s">
        <v>317</v>
      </c>
      <c r="D316"/>
      <c r="E316" s="10" t="str">
        <f>VLOOKUP(C316,'[1]WP Summ'!A:L,6,FALSE)</f>
        <v>THYSSENKRUPP ELEVATOR UK LTD</v>
      </c>
      <c r="F316" s="11"/>
      <c r="G316" s="12">
        <f>SUMIF('[1]WP Summ'!A:A,C316,'[1]WP Summ'!H:H)</f>
        <v>607.5</v>
      </c>
      <c r="H316"/>
      <c r="I316" s="13" t="str">
        <f>VLOOKUP(C316,'[1]WP Summ'!A:J,10,FALSE)</f>
        <v>Kings Drive Older Person Serv</v>
      </c>
      <c r="J316"/>
      <c r="K316" s="10" t="str">
        <f>VLOOKUP(C316,'[1]WP Summ'!A:M,12,FALSE)</f>
        <v>Lift Repairs</v>
      </c>
    </row>
    <row r="317" spans="1:11" x14ac:dyDescent="0.2">
      <c r="A317" s="8" t="str">
        <f>VLOOKUP(C317,'[1]WP Summ'!A:L,2,FALSE)</f>
        <v>01 Aug 2019</v>
      </c>
      <c r="B317"/>
      <c r="C317" s="9" t="s">
        <v>318</v>
      </c>
      <c r="D317"/>
      <c r="E317" s="10" t="str">
        <f>VLOOKUP(C317,'[1]WP Summ'!A:L,6,FALSE)</f>
        <v xml:space="preserve">VENN GROUP </v>
      </c>
      <c r="F317" s="11"/>
      <c r="G317" s="12">
        <f>SUMIF('[1]WP Summ'!A:A,C317,'[1]WP Summ'!H:H)</f>
        <v>1148.25</v>
      </c>
      <c r="H317"/>
      <c r="I317" s="13" t="str">
        <f>VLOOKUP(C317,'[1]WP Summ'!A:J,10,FALSE)</f>
        <v>General Repairs</v>
      </c>
      <c r="J317"/>
      <c r="K317" s="10" t="str">
        <f>VLOOKUP(C317,'[1]WP Summ'!A:M,12,FALSE)</f>
        <v>Hired Staff</v>
      </c>
    </row>
    <row r="318" spans="1:11" x14ac:dyDescent="0.2">
      <c r="A318" s="8" t="str">
        <f>VLOOKUP(C318,'[1]WP Summ'!A:L,2,FALSE)</f>
        <v>08 Aug 2019</v>
      </c>
      <c r="B318"/>
      <c r="C318" s="9" t="s">
        <v>319</v>
      </c>
      <c r="D318"/>
      <c r="E318" s="10" t="str">
        <f>VLOOKUP(C318,'[1]WP Summ'!A:L,6,FALSE)</f>
        <v>WATER PLUS</v>
      </c>
      <c r="F318" s="11"/>
      <c r="G318" s="12">
        <f>SUMIF('[1]WP Summ'!A:A,C318,'[1]WP Summ'!H:H)</f>
        <v>556.54</v>
      </c>
      <c r="H318"/>
      <c r="I318" s="13" t="str">
        <f>VLOOKUP(C318,'[1]WP Summ'!A:J,10,FALSE)</f>
        <v>Council Offices</v>
      </c>
      <c r="J318"/>
      <c r="K318" s="10" t="str">
        <f>VLOOKUP(C318,'[1]WP Summ'!A:M,12,FALSE)</f>
        <v>Water</v>
      </c>
    </row>
    <row r="319" spans="1:11" x14ac:dyDescent="0.2">
      <c r="A319" s="8" t="str">
        <f>VLOOKUP(C319,'[1]WP Summ'!A:L,2,FALSE)</f>
        <v>01 Aug 2019</v>
      </c>
      <c r="B319"/>
      <c r="C319" s="9" t="s">
        <v>320</v>
      </c>
      <c r="D319"/>
      <c r="E319" s="10" t="str">
        <f>VLOOKUP(C319,'[1]WP Summ'!A:L,6,FALSE)</f>
        <v>LEICESTERSHIRE COUNTY COUNCIL</v>
      </c>
      <c r="F319" s="11"/>
      <c r="G319" s="12">
        <f>SUMIF('[1]WP Summ'!A:A,C319,'[1]WP Summ'!H:H)</f>
        <v>500</v>
      </c>
      <c r="H319"/>
      <c r="I319" s="13" t="str">
        <f>VLOOKUP(C319,'[1]WP Summ'!A:J,10,FALSE)</f>
        <v>Air Quality Monitoring</v>
      </c>
      <c r="J319"/>
      <c r="K319" s="10" t="str">
        <f>VLOOKUP(C319,'[1]WP Summ'!A:M,12,FALSE)</f>
        <v>Other Licences</v>
      </c>
    </row>
    <row r="320" spans="1:11" x14ac:dyDescent="0.2">
      <c r="A320" s="8" t="str">
        <f>VLOOKUP(C320,'[1]WP Summ'!A:L,2,FALSE)</f>
        <v>01 Aug 2019</v>
      </c>
      <c r="B320"/>
      <c r="C320" s="9" t="s">
        <v>321</v>
      </c>
      <c r="D320"/>
      <c r="E320" s="10" t="str">
        <f>VLOOKUP(C320,'[1]WP Summ'!A:L,6,FALSE)</f>
        <v xml:space="preserve">VENN GROUP </v>
      </c>
      <c r="F320" s="11"/>
      <c r="G320" s="12">
        <f>SUMIF('[1]WP Summ'!A:A,C320,'[1]WP Summ'!H:H)</f>
        <v>868.4</v>
      </c>
      <c r="H320"/>
      <c r="I320" s="13" t="str">
        <f>VLOOKUP(C320,'[1]WP Summ'!A:J,10,FALSE)</f>
        <v>Council Tax</v>
      </c>
      <c r="J320"/>
      <c r="K320" s="10" t="str">
        <f>VLOOKUP(C320,'[1]WP Summ'!A:M,12,FALSE)</f>
        <v>Hired Staff</v>
      </c>
    </row>
    <row r="321" spans="1:11" x14ac:dyDescent="0.2">
      <c r="A321" s="8" t="str">
        <f>VLOOKUP(C321,'[1]WP Summ'!A:L,2,FALSE)</f>
        <v>01 Aug 2019</v>
      </c>
      <c r="B321"/>
      <c r="C321" s="9" t="s">
        <v>322</v>
      </c>
      <c r="D321"/>
      <c r="E321" s="10" t="str">
        <f>VLOOKUP(C321,'[1]WP Summ'!A:L,6,FALSE)</f>
        <v>FAIRFX PLC</v>
      </c>
      <c r="F321" s="11"/>
      <c r="G321" s="12">
        <f>SUMIF('[1]WP Summ'!A:A,C321,'[1]WP Summ'!H:H)</f>
        <v>500</v>
      </c>
      <c r="H321"/>
      <c r="I321" s="13" t="str">
        <f>VLOOKUP(C321,'[1]WP Summ'!A:J,10,FALSE)</f>
        <v>Prepaid Cards</v>
      </c>
      <c r="J321"/>
      <c r="K321" s="10" t="str">
        <f>VLOOKUP(C321,'[1]WP Summ'!A:M,12,FALSE)</f>
        <v>Floats (inc imprests)</v>
      </c>
    </row>
    <row r="322" spans="1:11" x14ac:dyDescent="0.2">
      <c r="A322" s="8" t="str">
        <f>VLOOKUP(C322,'[1]WP Summ'!A:L,2,FALSE)</f>
        <v>01 Aug 2019</v>
      </c>
      <c r="B322"/>
      <c r="C322" s="9" t="s">
        <v>323</v>
      </c>
      <c r="D322"/>
      <c r="E322" s="10" t="str">
        <f>VLOOKUP(C322,'[1]WP Summ'!A:L,6,FALSE)</f>
        <v>ANDREW GRANGER &amp; CO LLP</v>
      </c>
      <c r="F322" s="11"/>
      <c r="G322" s="12">
        <f>SUMIF('[1]WP Summ'!A:A,C322,'[1]WP Summ'!H:H)</f>
        <v>450</v>
      </c>
      <c r="H322"/>
      <c r="I322" s="13" t="str">
        <f>VLOOKUP(C322,'[1]WP Summ'!A:J,10,FALSE)</f>
        <v>Senior Management Team</v>
      </c>
      <c r="J322"/>
      <c r="K322" s="10" t="str">
        <f>VLOOKUP(C322,'[1]WP Summ'!A:M,12,FALSE)</f>
        <v>Legal Fees</v>
      </c>
    </row>
    <row r="323" spans="1:11" x14ac:dyDescent="0.2">
      <c r="A323" s="8" t="str">
        <f>VLOOKUP(C323,'[1]WP Summ'!A:L,2,FALSE)</f>
        <v>08 Aug 2019</v>
      </c>
      <c r="B323"/>
      <c r="C323" s="9" t="s">
        <v>324</v>
      </c>
      <c r="D323"/>
      <c r="E323" s="10" t="str">
        <f>VLOOKUP(C323,'[1]WP Summ'!A:L,6,FALSE)</f>
        <v>PROFESSIONAL DEVELOPMENT GROUP</v>
      </c>
      <c r="F323" s="11"/>
      <c r="G323" s="12">
        <f>SUMIF('[1]WP Summ'!A:A,C323,'[1]WP Summ'!H:H)</f>
        <v>644.29999999999995</v>
      </c>
      <c r="H323"/>
      <c r="I323" s="13" t="str">
        <f>VLOOKUP(C323,'[1]WP Summ'!A:J,10,FALSE)</f>
        <v>Crime and Disorder Partnership</v>
      </c>
      <c r="J323"/>
      <c r="K323" s="10" t="str">
        <f>VLOOKUP(C323,'[1]WP Summ'!A:M,12,FALSE)</f>
        <v>Crime &amp; Disorder OWBC Contribu</v>
      </c>
    </row>
    <row r="324" spans="1:11" x14ac:dyDescent="0.2">
      <c r="A324" s="8" t="str">
        <f>VLOOKUP(C324,'[1]WP Summ'!A:L,2,FALSE)</f>
        <v>08 Aug 2019</v>
      </c>
      <c r="B324"/>
      <c r="C324" s="9" t="s">
        <v>325</v>
      </c>
      <c r="D324"/>
      <c r="E324" s="10" t="str">
        <f>VLOOKUP(C324,'[1]WP Summ'!A:L,6,FALSE)</f>
        <v>THE RIGHT FUELCARD COMPANY LTD</v>
      </c>
      <c r="F324" s="11"/>
      <c r="G324" s="12">
        <f>SUMIF('[1]WP Summ'!A:A,C324,'[1]WP Summ'!H:H)</f>
        <v>273.99</v>
      </c>
      <c r="H324"/>
      <c r="I324" s="13" t="str">
        <f>VLOOKUP(C324,'[1]WP Summ'!A:J,10,FALSE)</f>
        <v>Mechanics Workshop</v>
      </c>
      <c r="J324"/>
      <c r="K324" s="10" t="str">
        <f>VLOOKUP(C324,'[1]WP Summ'!A:M,12,FALSE)</f>
        <v>Equipment Tools &amp; Materials</v>
      </c>
    </row>
    <row r="325" spans="1:11" x14ac:dyDescent="0.2">
      <c r="A325" s="8" t="str">
        <f>VLOOKUP(C325,'[1]WP Summ'!A:L,2,FALSE)</f>
        <v>08 Aug 2019</v>
      </c>
      <c r="B325"/>
      <c r="C325" s="9" t="s">
        <v>326</v>
      </c>
      <c r="D325"/>
      <c r="E325" s="10" t="str">
        <f>VLOOKUP(C325,'[1]WP Summ'!A:L,6,FALSE)</f>
        <v>LINK CLIMATE SERVICES LTD</v>
      </c>
      <c r="F325" s="11"/>
      <c r="G325" s="12">
        <f>SUMIF('[1]WP Summ'!A:A,C325,'[1]WP Summ'!H:H)</f>
        <v>2795</v>
      </c>
      <c r="H325"/>
      <c r="I325" s="13" t="str">
        <f>VLOOKUP(C325,'[1]WP Summ'!A:J,10,FALSE)</f>
        <v>Churchill Close Flats</v>
      </c>
      <c r="J325"/>
      <c r="K325" s="10" t="str">
        <f>VLOOKUP(C325,'[1]WP Summ'!A:M,12,FALSE)</f>
        <v>Gas repairs &amp; maint</v>
      </c>
    </row>
    <row r="326" spans="1:11" x14ac:dyDescent="0.2">
      <c r="A326" s="8" t="str">
        <f>VLOOKUP(C326,'[1]WP Summ'!A:L,2,FALSE)</f>
        <v>01 Aug 2019</v>
      </c>
      <c r="B326"/>
      <c r="C326" s="9" t="s">
        <v>327</v>
      </c>
      <c r="D326"/>
      <c r="E326" s="10" t="str">
        <f>VLOOKUP(C326,'[1]WP Summ'!A:L,6,FALSE)</f>
        <v>AC-ENVIRONMENTAL CONSULTING LTD</v>
      </c>
      <c r="F326" s="11"/>
      <c r="G326" s="12">
        <f>SUMIF('[1]WP Summ'!A:A,C326,'[1]WP Summ'!H:H)</f>
        <v>400</v>
      </c>
      <c r="H326"/>
      <c r="I326" s="13" t="str">
        <f>VLOOKUP(C326,'[1]WP Summ'!A:J,10,FALSE)</f>
        <v>Oadby Depot</v>
      </c>
      <c r="J326"/>
      <c r="K326" s="10" t="str">
        <f>VLOOKUP(C326,'[1]WP Summ'!A:M,12,FALSE)</f>
        <v>Professional Services</v>
      </c>
    </row>
    <row r="327" spans="1:11" x14ac:dyDescent="0.2">
      <c r="A327" s="8" t="str">
        <f>VLOOKUP(C327,'[1]WP Summ'!A:L,2,FALSE)</f>
        <v>01 Aug 2019</v>
      </c>
      <c r="B327"/>
      <c r="C327" s="9" t="s">
        <v>328</v>
      </c>
      <c r="D327"/>
      <c r="E327" s="10" t="str">
        <f>VLOOKUP(C327,'[1]WP Summ'!A:L,6,FALSE)</f>
        <v>MOTION PEOPLE LIMITED</v>
      </c>
      <c r="F327" s="11"/>
      <c r="G327" s="12">
        <f>SUMIF('[1]WP Summ'!A:A,C327,'[1]WP Summ'!H:H)</f>
        <v>1682.02</v>
      </c>
      <c r="H327"/>
      <c r="I327" s="13" t="str">
        <f>VLOOKUP(C327,'[1]WP Summ'!A:J,10,FALSE)</f>
        <v>Refuse Collection</v>
      </c>
      <c r="J327"/>
      <c r="K327" s="10" t="str">
        <f>VLOOKUP(C327,'[1]WP Summ'!A:M,12,FALSE)</f>
        <v>Hired Staff</v>
      </c>
    </row>
    <row r="328" spans="1:11" x14ac:dyDescent="0.2">
      <c r="A328" s="8" t="str">
        <f>VLOOKUP(C328,'[1]WP Summ'!A:L,2,FALSE)</f>
        <v>01 Aug 2019</v>
      </c>
      <c r="B328"/>
      <c r="C328" s="9" t="s">
        <v>329</v>
      </c>
      <c r="D328"/>
      <c r="E328" s="10" t="str">
        <f>VLOOKUP(C328,'[1]WP Summ'!A:L,6,FALSE)</f>
        <v>KERNOCK PARK PLANTS</v>
      </c>
      <c r="F328" s="11"/>
      <c r="G328" s="12">
        <f>SUMIF('[1]WP Summ'!A:A,C328,'[1]WP Summ'!H:H)</f>
        <v>2580</v>
      </c>
      <c r="H328"/>
      <c r="I328" s="13" t="str">
        <f>VLOOKUP(C328,'[1]WP Summ'!A:J,10,FALSE)</f>
        <v>Grounds Maintenance Holding Ac</v>
      </c>
      <c r="J328"/>
      <c r="K328" s="10" t="str">
        <f>VLOOKUP(C328,'[1]WP Summ'!A:M,12,FALSE)</f>
        <v>Equipment Tools &amp; Materials</v>
      </c>
    </row>
    <row r="329" spans="1:11" x14ac:dyDescent="0.2">
      <c r="A329" s="8" t="str">
        <f>VLOOKUP(C329,'[1]WP Summ'!A:L,2,FALSE)</f>
        <v>08 Aug 2019</v>
      </c>
      <c r="B329"/>
      <c r="C329" s="9" t="s">
        <v>330</v>
      </c>
      <c r="D329"/>
      <c r="E329" s="10" t="str">
        <f>VLOOKUP(C329,'[1]WP Summ'!A:L,6,FALSE)</f>
        <v>FUNCTION JIGSAW</v>
      </c>
      <c r="F329" s="11"/>
      <c r="G329" s="12">
        <f>SUMIF('[1]WP Summ'!A:A,C329,'[1]WP Summ'!H:H)</f>
        <v>410</v>
      </c>
      <c r="H329"/>
      <c r="I329" s="13" t="str">
        <f>VLOOKUP(C329,'[1]WP Summ'!A:J,10,FALSE)</f>
        <v>Personnel Section</v>
      </c>
      <c r="J329"/>
      <c r="K329" s="10" t="str">
        <f>VLOOKUP(C329,'[1]WP Summ'!A:M,12,FALSE)</f>
        <v>Staff Reward and Recognition</v>
      </c>
    </row>
    <row r="330" spans="1:11" x14ac:dyDescent="0.2">
      <c r="A330" s="8" t="str">
        <f>VLOOKUP(C330,'[1]WP Summ'!A:L,2,FALSE)</f>
        <v>01 Aug 2019</v>
      </c>
      <c r="B330"/>
      <c r="C330" s="9" t="s">
        <v>331</v>
      </c>
      <c r="D330"/>
      <c r="E330" s="10" t="str">
        <f>VLOOKUP(C330,'[1]WP Summ'!A:L,6,FALSE)</f>
        <v>ACE APPOINTMENTS (MIDLANDS) LTD</v>
      </c>
      <c r="F330" s="11"/>
      <c r="G330" s="12">
        <f>SUMIF('[1]WP Summ'!A:A,C330,'[1]WP Summ'!H:H)</f>
        <v>470.4</v>
      </c>
      <c r="H330"/>
      <c r="I330" s="13" t="str">
        <f>VLOOKUP(C330,'[1]WP Summ'!A:J,10,FALSE)</f>
        <v>Refuse Collection</v>
      </c>
      <c r="J330"/>
      <c r="K330" s="10" t="str">
        <f>VLOOKUP(C330,'[1]WP Summ'!A:M,12,FALSE)</f>
        <v>Hired Staff</v>
      </c>
    </row>
    <row r="331" spans="1:11" x14ac:dyDescent="0.2">
      <c r="A331" s="8" t="str">
        <f>VLOOKUP(C331,'[1]WP Summ'!A:L,2,FALSE)</f>
        <v>01 Aug 2019</v>
      </c>
      <c r="B331"/>
      <c r="C331" s="9" t="s">
        <v>332</v>
      </c>
      <c r="D331"/>
      <c r="E331" s="10" t="str">
        <f>VLOOKUP(C331,'[1]WP Summ'!A:L,6,FALSE)</f>
        <v>JAM PERSONNEL (MIDLANDS) LTD</v>
      </c>
      <c r="F331" s="11"/>
      <c r="G331" s="12">
        <f>SUMIF('[1]WP Summ'!A:A,C331,'[1]WP Summ'!H:H)</f>
        <v>450.24</v>
      </c>
      <c r="H331"/>
      <c r="I331" s="13" t="str">
        <f>VLOOKUP(C331,'[1]WP Summ'!A:J,10,FALSE)</f>
        <v>Recycling</v>
      </c>
      <c r="J331"/>
      <c r="K331" s="10" t="str">
        <f>VLOOKUP(C331,'[1]WP Summ'!A:M,12,FALSE)</f>
        <v>Hired Staff</v>
      </c>
    </row>
    <row r="332" spans="1:11" x14ac:dyDescent="0.2">
      <c r="A332" s="8" t="str">
        <f>VLOOKUP(C332,'[1]WP Summ'!A:L,2,FALSE)</f>
        <v>08 Aug 2019</v>
      </c>
      <c r="B332"/>
      <c r="C332" s="9" t="s">
        <v>333</v>
      </c>
      <c r="D332"/>
      <c r="E332" s="10" t="str">
        <f>VLOOKUP(C332,'[1]WP Summ'!A:L,6,FALSE)</f>
        <v>F G MOSS &amp; SON</v>
      </c>
      <c r="F332" s="11"/>
      <c r="G332" s="12">
        <f>SUMIF('[1]WP Summ'!A:A,C332,'[1]WP Summ'!H:H)</f>
        <v>489</v>
      </c>
      <c r="H332"/>
      <c r="I332" s="13" t="str">
        <f>VLOOKUP(C332,'[1]WP Summ'!A:J,10,FALSE)</f>
        <v>General Repairs</v>
      </c>
      <c r="J332"/>
      <c r="K332" s="10" t="str">
        <f>VLOOKUP(C332,'[1]WP Summ'!A:M,12,FALSE)</f>
        <v>Joinery</v>
      </c>
    </row>
    <row r="333" spans="1:11" x14ac:dyDescent="0.2">
      <c r="A333" s="8" t="str">
        <f>VLOOKUP(C333,'[1]WP Summ'!A:L,2,FALSE)</f>
        <v>08 Aug 2019</v>
      </c>
      <c r="B333"/>
      <c r="C333" s="9" t="s">
        <v>334</v>
      </c>
      <c r="D333"/>
      <c r="E333" s="10" t="str">
        <f>VLOOKUP(C333,'[1]WP Summ'!A:L,6,FALSE)</f>
        <v>F G MOSS &amp; SON</v>
      </c>
      <c r="F333" s="11"/>
      <c r="G333" s="12">
        <f>SUMIF('[1]WP Summ'!A:A,C333,'[1]WP Summ'!H:H)</f>
        <v>313.63</v>
      </c>
      <c r="H333"/>
      <c r="I333" s="13" t="str">
        <f>VLOOKUP(C333,'[1]WP Summ'!A:J,10,FALSE)</f>
        <v>General Repairs</v>
      </c>
      <c r="J333"/>
      <c r="K333" s="10" t="str">
        <f>VLOOKUP(C333,'[1]WP Summ'!A:M,12,FALSE)</f>
        <v>Structural repairs &amp; maint</v>
      </c>
    </row>
    <row r="334" spans="1:11" x14ac:dyDescent="0.2">
      <c r="A334" s="8" t="str">
        <f>VLOOKUP(C334,'[1]WP Summ'!A:L,2,FALSE)</f>
        <v>08 Aug 2019</v>
      </c>
      <c r="B334"/>
      <c r="C334" s="9" t="s">
        <v>335</v>
      </c>
      <c r="D334"/>
      <c r="E334" s="10" t="str">
        <f>VLOOKUP(C334,'[1]WP Summ'!A:L,6,FALSE)</f>
        <v>F G MOSS &amp; SON</v>
      </c>
      <c r="F334" s="11"/>
      <c r="G334" s="12">
        <f>SUMIF('[1]WP Summ'!A:A,C334,'[1]WP Summ'!H:H)</f>
        <v>464.25</v>
      </c>
      <c r="H334"/>
      <c r="I334" s="13" t="str">
        <f>VLOOKUP(C334,'[1]WP Summ'!A:J,10,FALSE)</f>
        <v>Churchill Close Flats</v>
      </c>
      <c r="J334"/>
      <c r="K334" s="10" t="str">
        <f>VLOOKUP(C334,'[1]WP Summ'!A:M,12,FALSE)</f>
        <v>Joinery</v>
      </c>
    </row>
    <row r="335" spans="1:11" x14ac:dyDescent="0.2">
      <c r="A335" s="8" t="str">
        <f>VLOOKUP(C335,'[1]WP Summ'!A:L,2,FALSE)</f>
        <v>08 Aug 2019</v>
      </c>
      <c r="B335"/>
      <c r="C335" s="9" t="s">
        <v>336</v>
      </c>
      <c r="D335"/>
      <c r="E335" s="10" t="str">
        <f>VLOOKUP(C335,'[1]WP Summ'!A:L,6,FALSE)</f>
        <v>LIBERTY GAS GROUP</v>
      </c>
      <c r="F335" s="11"/>
      <c r="G335" s="12">
        <f>SUMIF('[1]WP Summ'!A:A,C335,'[1]WP Summ'!H:H)</f>
        <v>5674.94</v>
      </c>
      <c r="H335"/>
      <c r="I335" s="13" t="str">
        <f>VLOOKUP(C335,'[1]WP Summ'!A:J,10,FALSE)</f>
        <v>Service Repair Contract</v>
      </c>
      <c r="J335"/>
      <c r="K335" s="10" t="str">
        <f>VLOOKUP(C335,'[1]WP Summ'!A:M,12,FALSE)</f>
        <v>Gas repairs &amp; maint</v>
      </c>
    </row>
    <row r="336" spans="1:11" x14ac:dyDescent="0.2">
      <c r="A336" s="8" t="str">
        <f>VLOOKUP(C336,'[1]WP Summ'!A:L,2,FALSE)</f>
        <v>05 Sep 2019</v>
      </c>
      <c r="B336"/>
      <c r="C336" s="9" t="s">
        <v>337</v>
      </c>
      <c r="D336"/>
      <c r="E336" s="10" t="str">
        <f>VLOOKUP(C336,'[1]WP Summ'!A:L,6,FALSE)</f>
        <v>THE OYSTER PARTNERSHIP</v>
      </c>
      <c r="F336" s="11"/>
      <c r="G336" s="12">
        <f>SUMIF('[1]WP Summ'!A:A,C336,'[1]WP Summ'!H:H)</f>
        <v>1043</v>
      </c>
      <c r="H336"/>
      <c r="I336" s="13" t="str">
        <f>VLOOKUP(C336,'[1]WP Summ'!A:J,10,FALSE)</f>
        <v>Housing Division</v>
      </c>
      <c r="J336"/>
      <c r="K336" s="10" t="str">
        <f>VLOOKUP(C336,'[1]WP Summ'!A:M,12,FALSE)</f>
        <v>Hired Staff</v>
      </c>
    </row>
    <row r="337" spans="1:11" x14ac:dyDescent="0.2">
      <c r="A337" s="8" t="str">
        <f>VLOOKUP(C337,'[1]WP Summ'!A:L,2,FALSE)</f>
        <v>22 Aug 2019</v>
      </c>
      <c r="B337"/>
      <c r="C337" s="9" t="s">
        <v>338</v>
      </c>
      <c r="D337"/>
      <c r="E337" s="10" t="str">
        <f>VLOOKUP(C337,'[1]WP Summ'!A:L,6,FALSE)</f>
        <v>CLICK TRAVEL LIMITED</v>
      </c>
      <c r="F337" s="11"/>
      <c r="G337" s="12">
        <f>SUMIF('[1]WP Summ'!A:A,C337,'[1]WP Summ'!H:H)</f>
        <v>585.98</v>
      </c>
      <c r="H337"/>
      <c r="I337" s="13" t="str">
        <f>VLOOKUP(C337,'[1]WP Summ'!A:J,10,FALSE)</f>
        <v>Homelessness</v>
      </c>
      <c r="J337"/>
      <c r="K337" s="10" t="str">
        <f>VLOOKUP(C337,'[1]WP Summ'!A:M,12,FALSE)</f>
        <v>Emergency Accomodation</v>
      </c>
    </row>
    <row r="338" spans="1:11" x14ac:dyDescent="0.2">
      <c r="A338" s="8" t="str">
        <f>VLOOKUP(C338,'[1]WP Summ'!A:L,2,FALSE)</f>
        <v>08 Aug 2019</v>
      </c>
      <c r="B338"/>
      <c r="C338" s="9" t="s">
        <v>339</v>
      </c>
      <c r="D338"/>
      <c r="E338" s="10" t="str">
        <f>VLOOKUP(C338,'[1]WP Summ'!A:L,6,FALSE)</f>
        <v>ACE APPOINTMENTS (MIDLANDS) LTD</v>
      </c>
      <c r="F338" s="11"/>
      <c r="G338" s="12">
        <f>SUMIF('[1]WP Summ'!A:A,C338,'[1]WP Summ'!H:H)</f>
        <v>265.05</v>
      </c>
      <c r="H338"/>
      <c r="I338" s="13" t="str">
        <f>VLOOKUP(C338,'[1]WP Summ'!A:J,10,FALSE)</f>
        <v>Refuse Collection</v>
      </c>
      <c r="J338"/>
      <c r="K338" s="10" t="str">
        <f>VLOOKUP(C338,'[1]WP Summ'!A:M,12,FALSE)</f>
        <v>Hired Staff</v>
      </c>
    </row>
    <row r="339" spans="1:11" x14ac:dyDescent="0.2">
      <c r="A339" s="8" t="str">
        <f>VLOOKUP(C339,'[1]WP Summ'!A:L,2,FALSE)</f>
        <v>08 Aug 2019</v>
      </c>
      <c r="B339"/>
      <c r="C339" s="9" t="s">
        <v>340</v>
      </c>
      <c r="D339"/>
      <c r="E339" s="10" t="str">
        <f>VLOOKUP(C339,'[1]WP Summ'!A:L,6,FALSE)</f>
        <v>ACE APPOINTMENTS (MIDLANDS) LTD</v>
      </c>
      <c r="F339" s="11"/>
      <c r="G339" s="12">
        <f>SUMIF('[1]WP Summ'!A:A,C339,'[1]WP Summ'!H:H)</f>
        <v>353.4</v>
      </c>
      <c r="H339"/>
      <c r="I339" s="13" t="str">
        <f>VLOOKUP(C339,'[1]WP Summ'!A:J,10,FALSE)</f>
        <v>Refuse Collection</v>
      </c>
      <c r="J339"/>
      <c r="K339" s="10" t="str">
        <f>VLOOKUP(C339,'[1]WP Summ'!A:M,12,FALSE)</f>
        <v>Hired Staff</v>
      </c>
    </row>
    <row r="340" spans="1:11" x14ac:dyDescent="0.2">
      <c r="A340" s="8" t="str">
        <f>VLOOKUP(C340,'[1]WP Summ'!A:L,2,FALSE)</f>
        <v>08 Aug 2019</v>
      </c>
      <c r="B340"/>
      <c r="C340" s="9" t="s">
        <v>341</v>
      </c>
      <c r="D340"/>
      <c r="E340" s="10" t="str">
        <f>VLOOKUP(C340,'[1]WP Summ'!A:L,6,FALSE)</f>
        <v>PAUL MITCHELL ASSOCIATES</v>
      </c>
      <c r="F340" s="11"/>
      <c r="G340" s="12">
        <f>SUMIF('[1]WP Summ'!A:A,C340,'[1]WP Summ'!H:H)</f>
        <v>1050</v>
      </c>
      <c r="H340"/>
      <c r="I340" s="13" t="str">
        <f>VLOOKUP(C340,'[1]WP Summ'!A:J,10,FALSE)</f>
        <v>Systems Administration</v>
      </c>
      <c r="J340"/>
      <c r="K340" s="10" t="str">
        <f>VLOOKUP(C340,'[1]WP Summ'!A:M,12,FALSE)</f>
        <v>Hired Staff</v>
      </c>
    </row>
    <row r="341" spans="1:11" x14ac:dyDescent="0.2">
      <c r="A341" s="8" t="str">
        <f>VLOOKUP(C341,'[1]WP Summ'!A:L,2,FALSE)</f>
        <v>08 Aug 2019</v>
      </c>
      <c r="B341"/>
      <c r="C341" s="9" t="s">
        <v>342</v>
      </c>
      <c r="D341"/>
      <c r="E341" s="10" t="str">
        <f>VLOOKUP(C341,'[1]WP Summ'!A:L,6,FALSE)</f>
        <v>HINCKLEY &amp; BOSWORTH B C</v>
      </c>
      <c r="F341" s="11"/>
      <c r="G341" s="12">
        <f>SUMIF('[1]WP Summ'!A:A,C341,'[1]WP Summ'!H:H)</f>
        <v>23350.83</v>
      </c>
      <c r="H341"/>
      <c r="I341" s="13" t="str">
        <f>VLOOKUP(C341,'[1]WP Summ'!A:J,10,FALSE)</f>
        <v>ICT Section</v>
      </c>
      <c r="J341"/>
      <c r="K341" s="10" t="str">
        <f>VLOOKUP(C341,'[1]WP Summ'!A:M,12,FALSE)</f>
        <v>External Contractors Fees</v>
      </c>
    </row>
    <row r="342" spans="1:11" x14ac:dyDescent="0.2">
      <c r="A342" s="8" t="str">
        <f>VLOOKUP(C342,'[1]WP Summ'!A:L,2,FALSE)</f>
        <v>08 Aug 2019</v>
      </c>
      <c r="B342"/>
      <c r="C342" s="9" t="s">
        <v>343</v>
      </c>
      <c r="D342"/>
      <c r="E342" s="10" t="str">
        <f>VLOOKUP(C342,'[1]WP Summ'!A:L,6,FALSE)</f>
        <v>TIMEPLAN FUEL SOLUTIONS LIMITED</v>
      </c>
      <c r="F342" s="11"/>
      <c r="G342" s="12">
        <f>SUMIF('[1]WP Summ'!A:A,C342,'[1]WP Summ'!H:H)</f>
        <v>295</v>
      </c>
      <c r="H342"/>
      <c r="I342" s="13" t="str">
        <f>VLOOKUP(C342,'[1]WP Summ'!A:J,10,FALSE)</f>
        <v>Oadby Depot</v>
      </c>
      <c r="J342"/>
      <c r="K342" s="10" t="str">
        <f>VLOOKUP(C342,'[1]WP Summ'!A:M,12,FALSE)</f>
        <v>Fixtures &amp; Fittings Maint.</v>
      </c>
    </row>
    <row r="343" spans="1:11" x14ac:dyDescent="0.2">
      <c r="A343" s="8" t="str">
        <f>VLOOKUP(C343,'[1]WP Summ'!A:L,2,FALSE)</f>
        <v>08 Aug 2019</v>
      </c>
      <c r="B343"/>
      <c r="C343" s="9" t="s">
        <v>344</v>
      </c>
      <c r="D343"/>
      <c r="E343" s="10" t="str">
        <f>VLOOKUP(C343,'[1]WP Summ'!A:L,6,FALSE)</f>
        <v>ACE APPOINTMENTS (MIDLANDS) LTD</v>
      </c>
      <c r="F343" s="11"/>
      <c r="G343" s="12">
        <f>SUMIF('[1]WP Summ'!A:A,C343,'[1]WP Summ'!H:H)</f>
        <v>497.28</v>
      </c>
      <c r="H343"/>
      <c r="I343" s="13" t="str">
        <f>VLOOKUP(C343,'[1]WP Summ'!A:J,10,FALSE)</f>
        <v>Refuse Collection</v>
      </c>
      <c r="J343"/>
      <c r="K343" s="10" t="str">
        <f>VLOOKUP(C343,'[1]WP Summ'!A:M,12,FALSE)</f>
        <v>Hired Staff</v>
      </c>
    </row>
    <row r="344" spans="1:11" x14ac:dyDescent="0.2">
      <c r="A344" s="8" t="str">
        <f>VLOOKUP(C344,'[1]WP Summ'!A:L,2,FALSE)</f>
        <v>08 Aug 2019</v>
      </c>
      <c r="B344"/>
      <c r="C344" s="9" t="s">
        <v>345</v>
      </c>
      <c r="D344"/>
      <c r="E344" s="10" t="str">
        <f>VLOOKUP(C344,'[1]WP Summ'!A:L,6,FALSE)</f>
        <v>UKCRBS</v>
      </c>
      <c r="F344" s="11"/>
      <c r="G344" s="12">
        <f>SUMIF('[1]WP Summ'!A:A,C344,'[1]WP Summ'!H:H)</f>
        <v>612</v>
      </c>
      <c r="H344"/>
      <c r="I344" s="13" t="str">
        <f>VLOOKUP(C344,'[1]WP Summ'!A:J,10,FALSE)</f>
        <v>Taxi Licences</v>
      </c>
      <c r="J344"/>
      <c r="K344" s="10" t="str">
        <f>VLOOKUP(C344,'[1]WP Summ'!A:M,12,FALSE)</f>
        <v>Criminal Investigation Bureau</v>
      </c>
    </row>
    <row r="345" spans="1:11" x14ac:dyDescent="0.2">
      <c r="A345" s="8" t="str">
        <f>VLOOKUP(C345,'[1]WP Summ'!A:L,2,FALSE)</f>
        <v>08 Aug 2019</v>
      </c>
      <c r="B345"/>
      <c r="C345" s="9" t="s">
        <v>346</v>
      </c>
      <c r="D345"/>
      <c r="E345" s="10" t="str">
        <f>VLOOKUP(C345,'[1]WP Summ'!A:L,6,FALSE)</f>
        <v>WESTCOTES HOUSE LTD</v>
      </c>
      <c r="F345" s="11"/>
      <c r="G345" s="12">
        <f>SUMIF('[1]WP Summ'!A:A,C345,'[1]WP Summ'!H:H)</f>
        <v>1375</v>
      </c>
      <c r="H345"/>
      <c r="I345" s="13" t="str">
        <f>VLOOKUP(C345,'[1]WP Summ'!A:J,10,FALSE)</f>
        <v>Homelessness</v>
      </c>
      <c r="J345"/>
      <c r="K345" s="10" t="str">
        <f>VLOOKUP(C345,'[1]WP Summ'!A:M,12,FALSE)</f>
        <v>Emergency Accomodation</v>
      </c>
    </row>
    <row r="346" spans="1:11" x14ac:dyDescent="0.2">
      <c r="A346" s="8" t="str">
        <f>VLOOKUP(C346,'[1]WP Summ'!A:L,2,FALSE)</f>
        <v>15 Aug 2019</v>
      </c>
      <c r="B346"/>
      <c r="C346" s="9" t="s">
        <v>347</v>
      </c>
      <c r="D346"/>
      <c r="E346" s="10" t="str">
        <f>VLOOKUP(C346,'[1]WP Summ'!A:L,6,FALSE)</f>
        <v>WESTCOTES HOUSE LTD</v>
      </c>
      <c r="F346" s="11"/>
      <c r="G346" s="12">
        <f>SUMIF('[1]WP Summ'!A:A,C346,'[1]WP Summ'!H:H)</f>
        <v>1210</v>
      </c>
      <c r="H346"/>
      <c r="I346" s="13" t="str">
        <f>VLOOKUP(C346,'[1]WP Summ'!A:J,10,FALSE)</f>
        <v>Homelessness</v>
      </c>
      <c r="J346"/>
      <c r="K346" s="10" t="str">
        <f>VLOOKUP(C346,'[1]WP Summ'!A:M,12,FALSE)</f>
        <v>Emergency Accomodation</v>
      </c>
    </row>
    <row r="347" spans="1:11" x14ac:dyDescent="0.2">
      <c r="A347" s="8" t="str">
        <f>VLOOKUP(C347,'[1]WP Summ'!A:L,2,FALSE)</f>
        <v>22 Aug 2019</v>
      </c>
      <c r="B347"/>
      <c r="C347" s="9" t="s">
        <v>348</v>
      </c>
      <c r="D347"/>
      <c r="E347" s="10" t="str">
        <f>VLOOKUP(C347,'[1]WP Summ'!A:L,6,FALSE)</f>
        <v>GARY HOWARD SERVICES</v>
      </c>
      <c r="F347" s="11"/>
      <c r="G347" s="12">
        <f>SUMIF('[1]WP Summ'!A:A,C347,'[1]WP Summ'!H:H)</f>
        <v>420</v>
      </c>
      <c r="H347"/>
      <c r="I347" s="13" t="str">
        <f>VLOOKUP(C347,'[1]WP Summ'!A:J,10,FALSE)</f>
        <v>General Repairs</v>
      </c>
      <c r="J347"/>
      <c r="K347" s="10" t="str">
        <f>VLOOKUP(C347,'[1]WP Summ'!A:M,12,FALSE)</f>
        <v>Premises Repair Contractors</v>
      </c>
    </row>
    <row r="348" spans="1:11" x14ac:dyDescent="0.2">
      <c r="A348" s="8" t="str">
        <f>VLOOKUP(C348,'[1]WP Summ'!A:L,2,FALSE)</f>
        <v>08 Aug 2019</v>
      </c>
      <c r="B348"/>
      <c r="C348" s="9" t="s">
        <v>349</v>
      </c>
      <c r="D348"/>
      <c r="E348" s="10" t="str">
        <f>VLOOKUP(C348,'[1]WP Summ'!A:L,6,FALSE)</f>
        <v>GARY HOWARD SERVICES</v>
      </c>
      <c r="F348" s="11"/>
      <c r="G348" s="12">
        <f>SUMIF('[1]WP Summ'!A:A,C348,'[1]WP Summ'!H:H)</f>
        <v>900</v>
      </c>
      <c r="H348"/>
      <c r="I348" s="13" t="str">
        <f>VLOOKUP(C348,'[1]WP Summ'!A:J,10,FALSE)</f>
        <v>Void Property Repairs</v>
      </c>
      <c r="J348"/>
      <c r="K348" s="10" t="str">
        <f>VLOOKUP(C348,'[1]WP Summ'!A:M,12,FALSE)</f>
        <v>Premises Repair Contractors</v>
      </c>
    </row>
    <row r="349" spans="1:11" x14ac:dyDescent="0.2">
      <c r="A349" s="8" t="str">
        <f>VLOOKUP(C349,'[1]WP Summ'!A:L,2,FALSE)</f>
        <v>15 Aug 2019</v>
      </c>
      <c r="B349"/>
      <c r="C349" s="9" t="s">
        <v>350</v>
      </c>
      <c r="D349"/>
      <c r="E349" s="10" t="str">
        <f>VLOOKUP(C349,'[1]WP Summ'!A:L,6,FALSE)</f>
        <v>P&amp;MM LTD</v>
      </c>
      <c r="F349" s="11"/>
      <c r="G349" s="12">
        <f>SUMIF('[1]WP Summ'!A:A,C349,'[1]WP Summ'!H:H)</f>
        <v>1249.25</v>
      </c>
      <c r="H349"/>
      <c r="I349" s="13" t="str">
        <f>VLOOKUP(C349,'[1]WP Summ'!A:J,10,FALSE)</f>
        <v>Personnel Section</v>
      </c>
      <c r="J349"/>
      <c r="K349" s="10" t="str">
        <f>VLOOKUP(C349,'[1]WP Summ'!A:M,12,FALSE)</f>
        <v>Professional Services</v>
      </c>
    </row>
    <row r="350" spans="1:11" x14ac:dyDescent="0.2">
      <c r="A350" s="8" t="str">
        <f>VLOOKUP(C350,'[1]WP Summ'!A:L,2,FALSE)</f>
        <v>15 Aug 2019</v>
      </c>
      <c r="B350"/>
      <c r="C350" s="9" t="s">
        <v>351</v>
      </c>
      <c r="D350"/>
      <c r="E350" s="10" t="str">
        <f>VLOOKUP(C350,'[1]WP Summ'!A:L,6,FALSE)</f>
        <v>PAGEGROUP</v>
      </c>
      <c r="F350" s="11"/>
      <c r="G350" s="12">
        <f>SUMIF('[1]WP Summ'!A:A,C350,'[1]WP Summ'!H:H)</f>
        <v>1236.25</v>
      </c>
      <c r="H350"/>
      <c r="I350" s="13" t="str">
        <f>VLOOKUP(C350,'[1]WP Summ'!A:J,10,FALSE)</f>
        <v>Pinnacle Cleaning Contract</v>
      </c>
      <c r="J350"/>
      <c r="K350" s="10" t="str">
        <f>VLOOKUP(C350,'[1]WP Summ'!A:M,12,FALSE)</f>
        <v>Salaries</v>
      </c>
    </row>
    <row r="351" spans="1:11" x14ac:dyDescent="0.2">
      <c r="A351" s="8" t="str">
        <f>VLOOKUP(C351,'[1]WP Summ'!A:L,2,FALSE)</f>
        <v>29 Aug 2019</v>
      </c>
      <c r="B351"/>
      <c r="C351" s="9" t="s">
        <v>352</v>
      </c>
      <c r="D351"/>
      <c r="E351" s="10" t="str">
        <f>VLOOKUP(C351,'[1]WP Summ'!A:L,6,FALSE)</f>
        <v>TRANTER FIRE&amp;SECURITY SYSTEMS LTD</v>
      </c>
      <c r="F351" s="11"/>
      <c r="G351" s="12">
        <f>SUMIF('[1]WP Summ'!A:A,C351,'[1]WP Summ'!H:H)</f>
        <v>1292.3399999999999</v>
      </c>
      <c r="H351"/>
      <c r="I351" s="13" t="str">
        <f>VLOOKUP(C351,'[1]WP Summ'!A:J,10,FALSE)</f>
        <v>Communal Services</v>
      </c>
      <c r="J351"/>
      <c r="K351" s="10" t="str">
        <f>VLOOKUP(C351,'[1]WP Summ'!A:M,12,FALSE)</f>
        <v>Alarms</v>
      </c>
    </row>
    <row r="352" spans="1:11" x14ac:dyDescent="0.2">
      <c r="A352" s="8" t="str">
        <f>VLOOKUP(C352,'[1]WP Summ'!A:L,2,FALSE)</f>
        <v>08 Aug 2019</v>
      </c>
      <c r="B352"/>
      <c r="C352" s="9" t="s">
        <v>353</v>
      </c>
      <c r="D352"/>
      <c r="E352" s="10" t="str">
        <f>VLOOKUP(C352,'[1]WP Summ'!A:L,6,FALSE)</f>
        <v>OADBY UNITED REFORMED CHURCH</v>
      </c>
      <c r="F352" s="11"/>
      <c r="G352" s="12">
        <f>SUMIF('[1]WP Summ'!A:A,C352,'[1]WP Summ'!H:H)</f>
        <v>775</v>
      </c>
      <c r="H352"/>
      <c r="I352" s="13" t="str">
        <f>VLOOKUP(C352,'[1]WP Summ'!A:J,10,FALSE)</f>
        <v>Sports &amp; PA Comm - Working Bud</v>
      </c>
      <c r="J352"/>
      <c r="K352" s="10" t="str">
        <f>VLOOKUP(C352,'[1]WP Summ'!A:M,12,FALSE)</f>
        <v>Grant/Loan Payments</v>
      </c>
    </row>
    <row r="353" spans="1:11" x14ac:dyDescent="0.2">
      <c r="A353" s="8" t="str">
        <f>VLOOKUP(C353,'[1]WP Summ'!A:L,2,FALSE)</f>
        <v>08 Aug 2019</v>
      </c>
      <c r="B353"/>
      <c r="C353" s="9" t="s">
        <v>354</v>
      </c>
      <c r="D353"/>
      <c r="E353" s="10" t="str">
        <f>VLOOKUP(C353,'[1]WP Summ'!A:L,6,FALSE)</f>
        <v>JAM PERSONNEL (MIDLANDS) LTD</v>
      </c>
      <c r="F353" s="11"/>
      <c r="G353" s="12">
        <f>SUMIF('[1]WP Summ'!A:A,C353,'[1]WP Summ'!H:H)</f>
        <v>497.28</v>
      </c>
      <c r="H353"/>
      <c r="I353" s="13" t="str">
        <f>VLOOKUP(C353,'[1]WP Summ'!A:J,10,FALSE)</f>
        <v>Recycling</v>
      </c>
      <c r="J353"/>
      <c r="K353" s="10" t="str">
        <f>VLOOKUP(C353,'[1]WP Summ'!A:M,12,FALSE)</f>
        <v>Hired Staff</v>
      </c>
    </row>
    <row r="354" spans="1:11" x14ac:dyDescent="0.2">
      <c r="A354" s="8" t="str">
        <f>VLOOKUP(C354,'[1]WP Summ'!A:L,2,FALSE)</f>
        <v>15 Aug 2019</v>
      </c>
      <c r="B354"/>
      <c r="C354" s="9" t="s">
        <v>355</v>
      </c>
      <c r="D354"/>
      <c r="E354" s="10" t="str">
        <f>VLOOKUP(C354,'[1]WP Summ'!A:L,6,FALSE)</f>
        <v xml:space="preserve">VENN GROUP </v>
      </c>
      <c r="F354" s="11"/>
      <c r="G354" s="12">
        <f>SUMIF('[1]WP Summ'!A:A,C354,'[1]WP Summ'!H:H)</f>
        <v>1064.18</v>
      </c>
      <c r="H354"/>
      <c r="I354" s="13" t="str">
        <f>VLOOKUP(C354,'[1]WP Summ'!A:J,10,FALSE)</f>
        <v>Council Tax</v>
      </c>
      <c r="J354"/>
      <c r="K354" s="10" t="str">
        <f>VLOOKUP(C354,'[1]WP Summ'!A:M,12,FALSE)</f>
        <v>Hired Staff</v>
      </c>
    </row>
    <row r="355" spans="1:11" x14ac:dyDescent="0.2">
      <c r="A355" s="8" t="str">
        <f>VLOOKUP(C355,'[1]WP Summ'!A:L,2,FALSE)</f>
        <v>08 Aug 2019</v>
      </c>
      <c r="B355"/>
      <c r="C355" s="9" t="s">
        <v>356</v>
      </c>
      <c r="D355"/>
      <c r="E355" s="10" t="str">
        <f>VLOOKUP(C355,'[1]WP Summ'!A:L,6,FALSE)</f>
        <v xml:space="preserve">VENN GROUP </v>
      </c>
      <c r="F355" s="11"/>
      <c r="G355" s="12">
        <f>SUMIF('[1]WP Summ'!A:A,C355,'[1]WP Summ'!H:H)</f>
        <v>936.36</v>
      </c>
      <c r="H355"/>
      <c r="I355" s="13" t="str">
        <f>VLOOKUP(C355,'[1]WP Summ'!A:J,10,FALSE)</f>
        <v>General Repairs</v>
      </c>
      <c r="J355"/>
      <c r="K355" s="10" t="str">
        <f>VLOOKUP(C355,'[1]WP Summ'!A:M,12,FALSE)</f>
        <v>Hired Staff</v>
      </c>
    </row>
    <row r="356" spans="1:11" x14ac:dyDescent="0.2">
      <c r="A356" s="8" t="str">
        <f>VLOOKUP(C356,'[1]WP Summ'!A:L,2,FALSE)</f>
        <v>08 Aug 2019</v>
      </c>
      <c r="B356"/>
      <c r="C356" s="9" t="s">
        <v>357</v>
      </c>
      <c r="D356"/>
      <c r="E356" s="10" t="str">
        <f>VLOOKUP(C356,'[1]WP Summ'!A:L,6,FALSE)</f>
        <v>P &amp; L INSPECTIONS LTD</v>
      </c>
      <c r="F356" s="11"/>
      <c r="G356" s="12">
        <f>SUMIF('[1]WP Summ'!A:A,C356,'[1]WP Summ'!H:H)</f>
        <v>1169.74</v>
      </c>
      <c r="H356"/>
      <c r="I356" s="13" t="str">
        <f>VLOOKUP(C356,'[1]WP Summ'!A:J,10,FALSE)</f>
        <v>Mechanics Workshop</v>
      </c>
      <c r="J356"/>
      <c r="K356" s="10" t="str">
        <f>VLOOKUP(C356,'[1]WP Summ'!A:M,12,FALSE)</f>
        <v>LOELA Testing</v>
      </c>
    </row>
    <row r="357" spans="1:11" x14ac:dyDescent="0.2">
      <c r="A357" s="8" t="str">
        <f>VLOOKUP(C357,'[1]WP Summ'!A:L,2,FALSE)</f>
        <v>08 Aug 2019</v>
      </c>
      <c r="B357"/>
      <c r="C357" s="9" t="s">
        <v>358</v>
      </c>
      <c r="D357"/>
      <c r="E357" s="10" t="str">
        <f>VLOOKUP(C357,'[1]WP Summ'!A:L,6,FALSE)</f>
        <v>LEAWOOD BUILDERS (LEICESTER) LTD</v>
      </c>
      <c r="F357" s="11"/>
      <c r="G357" s="12">
        <f>SUMIF('[1]WP Summ'!A:A,C357,'[1]WP Summ'!H:H)</f>
        <v>5010</v>
      </c>
      <c r="H357"/>
      <c r="I357" s="13" t="str">
        <f>VLOOKUP(C357,'[1]WP Summ'!A:J,10,FALSE)</f>
        <v>Disabled Adaptations</v>
      </c>
      <c r="J357"/>
      <c r="K357" s="10" t="str">
        <f>VLOOKUP(C357,'[1]WP Summ'!A:M,12,FALSE)</f>
        <v>Plumbing repairs &amp; maint</v>
      </c>
    </row>
    <row r="358" spans="1:11" x14ac:dyDescent="0.2">
      <c r="A358" s="8" t="str">
        <f>VLOOKUP(C358,'[1]WP Summ'!A:L,2,FALSE)</f>
        <v>08 Aug 2019</v>
      </c>
      <c r="B358"/>
      <c r="C358" s="9" t="s">
        <v>359</v>
      </c>
      <c r="D358"/>
      <c r="E358" s="10" t="str">
        <f>VLOOKUP(C358,'[1]WP Summ'!A:L,6,FALSE)</f>
        <v>PAGEGROUP</v>
      </c>
      <c r="F358" s="11"/>
      <c r="G358" s="12">
        <f>SUMIF('[1]WP Summ'!A:A,C358,'[1]WP Summ'!H:H)</f>
        <v>3000</v>
      </c>
      <c r="H358"/>
      <c r="I358" s="13" t="str">
        <f>VLOOKUP(C358,'[1]WP Summ'!A:J,10,FALSE)</f>
        <v>Decent Homes Missed/Refused</v>
      </c>
      <c r="J358"/>
      <c r="K358" s="10" t="str">
        <f>VLOOKUP(C358,'[1]WP Summ'!A:M,12,FALSE)</f>
        <v>Hired Staff</v>
      </c>
    </row>
    <row r="359" spans="1:11" x14ac:dyDescent="0.2">
      <c r="A359" s="8" t="str">
        <f>VLOOKUP(C359,'[1]WP Summ'!A:L,2,FALSE)</f>
        <v>08 Aug 2019</v>
      </c>
      <c r="B359"/>
      <c r="C359" s="9" t="s">
        <v>360</v>
      </c>
      <c r="D359"/>
      <c r="E359" s="10" t="str">
        <f>VLOOKUP(C359,'[1]WP Summ'!A:L,6,FALSE)</f>
        <v>BROWNE JACOBSON LLP</v>
      </c>
      <c r="F359" s="11"/>
      <c r="G359" s="12">
        <f>SUMIF('[1]WP Summ'!A:A,C359,'[1]WP Summ'!H:H)</f>
        <v>850</v>
      </c>
      <c r="H359"/>
      <c r="I359" s="13" t="str">
        <f>VLOOKUP(C359,'[1]WP Summ'!A:J,10,FALSE)</f>
        <v>Legal and Admin Section</v>
      </c>
      <c r="J359"/>
      <c r="K359" s="10" t="str">
        <f>VLOOKUP(C359,'[1]WP Summ'!A:M,12,FALSE)</f>
        <v>Legal Fees</v>
      </c>
    </row>
    <row r="360" spans="1:11" x14ac:dyDescent="0.2">
      <c r="A360" s="8" t="str">
        <f>VLOOKUP(C360,'[1]WP Summ'!A:L,2,FALSE)</f>
        <v>22 Aug 2019</v>
      </c>
      <c r="B360"/>
      <c r="C360" s="9" t="s">
        <v>361</v>
      </c>
      <c r="D360"/>
      <c r="E360" s="10" t="str">
        <f>VLOOKUP(C360,'[1]WP Summ'!A:L,6,FALSE)</f>
        <v>LEICESTER SOUND &amp; LIGHTING</v>
      </c>
      <c r="F360" s="11"/>
      <c r="G360" s="12">
        <f>SUMIF('[1]WP Summ'!A:A,C360,'[1]WP Summ'!H:H)</f>
        <v>300</v>
      </c>
      <c r="H360"/>
      <c r="I360" s="13" t="str">
        <f>VLOOKUP(C360,'[1]WP Summ'!A:J,10,FALSE)</f>
        <v>Marriott House Flats</v>
      </c>
      <c r="J360"/>
      <c r="K360" s="10" t="str">
        <f>VLOOKUP(C360,'[1]WP Summ'!A:M,12,FALSE)</f>
        <v>Electrical repairs &amp; maint</v>
      </c>
    </row>
    <row r="361" spans="1:11" x14ac:dyDescent="0.2">
      <c r="A361" s="8" t="str">
        <f>VLOOKUP(C361,'[1]WP Summ'!A:L,2,FALSE)</f>
        <v>22 Aug 2019</v>
      </c>
      <c r="B361"/>
      <c r="C361" s="9" t="s">
        <v>362</v>
      </c>
      <c r="D361"/>
      <c r="E361" s="10" t="str">
        <f>VLOOKUP(C361,'[1]WP Summ'!A:L,6,FALSE)</f>
        <v>DIAMOND WOOD AND SHAW LIMITED</v>
      </c>
      <c r="F361" s="11"/>
      <c r="G361" s="12">
        <f>SUMIF('[1]WP Summ'!A:A,C361,'[1]WP Summ'!H:H)</f>
        <v>325</v>
      </c>
      <c r="H361"/>
      <c r="I361" s="13" t="str">
        <f>VLOOKUP(C361,'[1]WP Summ'!A:J,10,FALSE)</f>
        <v>Void Property Repairs</v>
      </c>
      <c r="J361"/>
      <c r="K361" s="10" t="str">
        <f>VLOOKUP(C361,'[1]WP Summ'!A:M,12,FALSE)</f>
        <v>Structural repairs &amp; maint</v>
      </c>
    </row>
    <row r="362" spans="1:11" x14ac:dyDescent="0.2">
      <c r="A362" s="8" t="str">
        <f>VLOOKUP(C362,'[1]WP Summ'!A:L,2,FALSE)</f>
        <v>15 Aug 2019</v>
      </c>
      <c r="B362"/>
      <c r="C362" s="9" t="s">
        <v>363</v>
      </c>
      <c r="D362"/>
      <c r="E362" s="10" t="str">
        <f>VLOOKUP(C362,'[1]WP Summ'!A:L,6,FALSE)</f>
        <v>WATER PLUS</v>
      </c>
      <c r="F362" s="11"/>
      <c r="G362" s="12">
        <f>SUMIF('[1]WP Summ'!A:A,C362,'[1]WP Summ'!H:H)</f>
        <v>310.64999999999998</v>
      </c>
      <c r="H362"/>
      <c r="I362" s="13" t="str">
        <f>VLOOKUP(C362,'[1]WP Summ'!A:J,10,FALSE)</f>
        <v>Sports Grounds</v>
      </c>
      <c r="J362"/>
      <c r="K362" s="10" t="str">
        <f>VLOOKUP(C362,'[1]WP Summ'!A:M,12,FALSE)</f>
        <v>Water</v>
      </c>
    </row>
    <row r="363" spans="1:11" x14ac:dyDescent="0.2">
      <c r="A363" s="8" t="str">
        <f>VLOOKUP(C363,'[1]WP Summ'!A:L,2,FALSE)</f>
        <v>08 Aug 2019</v>
      </c>
      <c r="B363"/>
      <c r="C363" s="9" t="s">
        <v>364</v>
      </c>
      <c r="D363"/>
      <c r="E363" s="10" t="str">
        <f>VLOOKUP(C363,'[1]WP Summ'!A:L,6,FALSE)</f>
        <v>ESPO</v>
      </c>
      <c r="F363" s="11"/>
      <c r="G363" s="12">
        <f>SUMIF('[1]WP Summ'!A:A,C363,'[1]WP Summ'!H:H)</f>
        <v>600</v>
      </c>
      <c r="H363"/>
      <c r="I363" s="13" t="str">
        <f>VLOOKUP(C363,'[1]WP Summ'!A:J,10,FALSE)</f>
        <v>Horsewell Lane pavilion dev.</v>
      </c>
      <c r="J363"/>
      <c r="K363" s="10" t="str">
        <f>VLOOKUP(C363,'[1]WP Summ'!A:M,12,FALSE)</f>
        <v>Premises Repair Contractors</v>
      </c>
    </row>
    <row r="364" spans="1:11" x14ac:dyDescent="0.2">
      <c r="A364" s="8" t="str">
        <f>VLOOKUP(C364,'[1]WP Summ'!A:L,2,FALSE)</f>
        <v>22 Aug 2019</v>
      </c>
      <c r="B364"/>
      <c r="C364" s="9" t="s">
        <v>365</v>
      </c>
      <c r="D364"/>
      <c r="E364" s="10" t="str">
        <f>VLOOKUP(C364,'[1]WP Summ'!A:L,6,FALSE)</f>
        <v>ESPO</v>
      </c>
      <c r="F364" s="11"/>
      <c r="G364" s="12">
        <f>SUMIF('[1]WP Summ'!A:A,C364,'[1]WP Summ'!H:H)</f>
        <v>3514</v>
      </c>
      <c r="H364"/>
      <c r="I364" s="13" t="str">
        <f>VLOOKUP(C364,'[1]WP Summ'!A:J,10,FALSE)</f>
        <v>Horsewell Lane pavilion dev.</v>
      </c>
      <c r="J364"/>
      <c r="K364" s="10" t="str">
        <f>VLOOKUP(C364,'[1]WP Summ'!A:M,12,FALSE)</f>
        <v>Premises Repair Contractors</v>
      </c>
    </row>
    <row r="365" spans="1:11" x14ac:dyDescent="0.2">
      <c r="A365" s="8" t="str">
        <f>VLOOKUP(C365,'[1]WP Summ'!A:L,2,FALSE)</f>
        <v>08 Aug 2019</v>
      </c>
      <c r="B365"/>
      <c r="C365" s="9" t="s">
        <v>366</v>
      </c>
      <c r="D365"/>
      <c r="E365" s="10" t="str">
        <f>VLOOKUP(C365,'[1]WP Summ'!A:L,6,FALSE)</f>
        <v>ESPO</v>
      </c>
      <c r="F365" s="11"/>
      <c r="G365" s="12">
        <f>SUMIF('[1]WP Summ'!A:A,C365,'[1]WP Summ'!H:H)</f>
        <v>350</v>
      </c>
      <c r="H365"/>
      <c r="I365" s="13" t="str">
        <f>VLOOKUP(C365,'[1]WP Summ'!A:J,10,FALSE)</f>
        <v>Horsewell Lane pavilion dev.</v>
      </c>
      <c r="J365"/>
      <c r="K365" s="10" t="str">
        <f>VLOOKUP(C365,'[1]WP Summ'!A:M,12,FALSE)</f>
        <v>Premises Repair Contractors</v>
      </c>
    </row>
    <row r="366" spans="1:11" x14ac:dyDescent="0.2">
      <c r="A366" s="8" t="str">
        <f>VLOOKUP(C366,'[1]WP Summ'!A:L,2,FALSE)</f>
        <v>15 Aug 2019</v>
      </c>
      <c r="B366"/>
      <c r="C366" s="9" t="s">
        <v>367</v>
      </c>
      <c r="D366"/>
      <c r="E366" s="10" t="str">
        <f>VLOOKUP(C366,'[1]WP Summ'!A:L,6,FALSE)</f>
        <v>DELL CORPORATION LTD</v>
      </c>
      <c r="F366" s="11"/>
      <c r="G366" s="12">
        <f>SUMIF('[1]WP Summ'!A:A,C366,'[1]WP Summ'!H:H)</f>
        <v>536</v>
      </c>
      <c r="H366"/>
      <c r="I366" s="13" t="str">
        <f>VLOOKUP(C366,'[1]WP Summ'!A:J,10,FALSE)</f>
        <v>Env Health Admin/Enforcement</v>
      </c>
      <c r="J366"/>
      <c r="K366" s="10" t="str">
        <f>VLOOKUP(C366,'[1]WP Summ'!A:M,12,FALSE)</f>
        <v>New Equipment</v>
      </c>
    </row>
    <row r="367" spans="1:11" x14ac:dyDescent="0.2">
      <c r="A367" s="8" t="str">
        <f>VLOOKUP(C367,'[1]WP Summ'!A:L,2,FALSE)</f>
        <v>22 Aug 2019</v>
      </c>
      <c r="B367"/>
      <c r="C367" s="9" t="s">
        <v>368</v>
      </c>
      <c r="D367"/>
      <c r="E367" s="10" t="str">
        <f>VLOOKUP(C367,'[1]WP Summ'!A:L,6,FALSE)</f>
        <v>LEICESTERSHIRE COUNTY COUNCIL</v>
      </c>
      <c r="F367" s="11"/>
      <c r="G367" s="12">
        <f>SUMIF('[1]WP Summ'!A:A,C367,'[1]WP Summ'!H:H)</f>
        <v>4820.16</v>
      </c>
      <c r="H367"/>
      <c r="I367" s="13" t="str">
        <f>VLOOKUP(C367,'[1]WP Summ'!A:J,10,FALSE)</f>
        <v>Information and PR</v>
      </c>
      <c r="J367"/>
      <c r="K367" s="10" t="str">
        <f>VLOOKUP(C367,'[1]WP Summ'!A:M,12,FALSE)</f>
        <v>Letterbox</v>
      </c>
    </row>
    <row r="368" spans="1:11" x14ac:dyDescent="0.2">
      <c r="A368" s="8" t="str">
        <f>VLOOKUP(C368,'[1]WP Summ'!A:L,2,FALSE)</f>
        <v>08 Aug 2019</v>
      </c>
      <c r="B368"/>
      <c r="C368" s="9" t="s">
        <v>369</v>
      </c>
      <c r="D368"/>
      <c r="E368" s="10" t="str">
        <f>VLOOKUP(C368,'[1]WP Summ'!A:L,6,FALSE)</f>
        <v>QS RECRUITMENT LTD</v>
      </c>
      <c r="F368" s="11"/>
      <c r="G368" s="12">
        <f>SUMIF('[1]WP Summ'!A:A,C368,'[1]WP Summ'!H:H)</f>
        <v>871.72</v>
      </c>
      <c r="H368"/>
      <c r="I368" s="13" t="str">
        <f>VLOOKUP(C368,'[1]WP Summ'!A:J,10,FALSE)</f>
        <v>Refuse Collection</v>
      </c>
      <c r="J368"/>
      <c r="K368" s="10" t="str">
        <f>VLOOKUP(C368,'[1]WP Summ'!A:M,12,FALSE)</f>
        <v>Hired Staff</v>
      </c>
    </row>
    <row r="369" spans="1:11" x14ac:dyDescent="0.2">
      <c r="A369" s="8" t="str">
        <f>VLOOKUP(C369,'[1]WP Summ'!A:L,2,FALSE)</f>
        <v>08 Aug 2019</v>
      </c>
      <c r="B369"/>
      <c r="C369" s="9" t="s">
        <v>370</v>
      </c>
      <c r="D369"/>
      <c r="E369" s="10" t="str">
        <f>VLOOKUP(C369,'[1]WP Summ'!A:L,6,FALSE)</f>
        <v>SAM METCALF TREES AND LANDSCAPING</v>
      </c>
      <c r="F369" s="11"/>
      <c r="G369" s="12">
        <f>SUMIF('[1]WP Summ'!A:A,C369,'[1]WP Summ'!H:H)</f>
        <v>1150</v>
      </c>
      <c r="H369"/>
      <c r="I369" s="13" t="str">
        <f>VLOOKUP(C369,'[1]WP Summ'!A:J,10,FALSE)</f>
        <v>Grounds Maintenance Holding Ac</v>
      </c>
      <c r="J369"/>
      <c r="K369" s="10" t="str">
        <f>VLOOKUP(C369,'[1]WP Summ'!A:M,12,FALSE)</f>
        <v>Trees &amp; Plants</v>
      </c>
    </row>
    <row r="370" spans="1:11" x14ac:dyDescent="0.2">
      <c r="A370" s="8" t="str">
        <f>VLOOKUP(C370,'[1]WP Summ'!A:L,2,FALSE)</f>
        <v>08 Aug 2019</v>
      </c>
      <c r="B370"/>
      <c r="C370" s="9" t="s">
        <v>371</v>
      </c>
      <c r="D370"/>
      <c r="E370" s="10" t="str">
        <f>VLOOKUP(C370,'[1]WP Summ'!A:L,6,FALSE)</f>
        <v>THORN BAKER LTD</v>
      </c>
      <c r="F370" s="11"/>
      <c r="G370" s="12">
        <f>SUMIF('[1]WP Summ'!A:A,C370,'[1]WP Summ'!H:H)</f>
        <v>721.1</v>
      </c>
      <c r="H370"/>
      <c r="I370" s="13" t="str">
        <f>VLOOKUP(C370,'[1]WP Summ'!A:J,10,FALSE)</f>
        <v>Refuse Collection</v>
      </c>
      <c r="J370"/>
      <c r="K370" s="10" t="str">
        <f>VLOOKUP(C370,'[1]WP Summ'!A:M,12,FALSE)</f>
        <v>Hired Staff</v>
      </c>
    </row>
    <row r="371" spans="1:11" x14ac:dyDescent="0.2">
      <c r="A371" s="8" t="str">
        <f>VLOOKUP(C371,'[1]WP Summ'!A:L,2,FALSE)</f>
        <v>19 Sep 2019</v>
      </c>
      <c r="B371"/>
      <c r="C371" s="9" t="s">
        <v>372</v>
      </c>
      <c r="D371"/>
      <c r="E371" s="10" t="str">
        <f>VLOOKUP(C371,'[1]WP Summ'!A:L,6,FALSE)</f>
        <v>HAGS-SMP LIMITED</v>
      </c>
      <c r="F371" s="11"/>
      <c r="G371" s="12">
        <f>SUMIF('[1]WP Summ'!A:A,C371,'[1]WP Summ'!H:H)</f>
        <v>2420.15</v>
      </c>
      <c r="H371"/>
      <c r="I371" s="13" t="str">
        <f>VLOOKUP(C371,'[1]WP Summ'!A:J,10,FALSE)</f>
        <v>Play Are Refurbishment</v>
      </c>
      <c r="J371"/>
      <c r="K371" s="10" t="str">
        <f>VLOOKUP(C371,'[1]WP Summ'!A:M,12,FALSE)</f>
        <v>New Equipment</v>
      </c>
    </row>
    <row r="372" spans="1:11" x14ac:dyDescent="0.2">
      <c r="A372" s="8" t="str">
        <f>VLOOKUP(C372,'[1]WP Summ'!A:L,2,FALSE)</f>
        <v>08 Aug 2019</v>
      </c>
      <c r="B372"/>
      <c r="C372" s="9" t="s">
        <v>373</v>
      </c>
      <c r="D372"/>
      <c r="E372" s="10" t="str">
        <f>VLOOKUP(C372,'[1]WP Summ'!A:L,6,FALSE)</f>
        <v>LFCDA LTD</v>
      </c>
      <c r="F372" s="11"/>
      <c r="G372" s="12">
        <f>SUMIF('[1]WP Summ'!A:A,C372,'[1]WP Summ'!H:H)</f>
        <v>450</v>
      </c>
      <c r="H372"/>
      <c r="I372" s="13" t="str">
        <f>VLOOKUP(C372,'[1]WP Summ'!A:J,10,FALSE)</f>
        <v>Horsewell Lane pavilion dev.</v>
      </c>
      <c r="J372"/>
      <c r="K372" s="10" t="str">
        <f>VLOOKUP(C372,'[1]WP Summ'!A:M,12,FALSE)</f>
        <v>Premises Repair Contractors</v>
      </c>
    </row>
    <row r="373" spans="1:11" x14ac:dyDescent="0.2">
      <c r="A373" s="8" t="str">
        <f>VLOOKUP(C373,'[1]WP Summ'!A:L,2,FALSE)</f>
        <v>08 Aug 2019</v>
      </c>
      <c r="B373"/>
      <c r="C373" s="9" t="s">
        <v>374</v>
      </c>
      <c r="D373"/>
      <c r="E373" s="10" t="str">
        <f>VLOOKUP(C373,'[1]WP Summ'!A:L,6,FALSE)</f>
        <v>HMRC SHIPLEY</v>
      </c>
      <c r="F373" s="11"/>
      <c r="G373" s="12">
        <f>SUMIF('[1]WP Summ'!A:A,C373,'[1]WP Summ'!H:H)</f>
        <v>6500</v>
      </c>
      <c r="H373"/>
      <c r="I373" s="13" t="str">
        <f>VLOOKUP(C373,'[1]WP Summ'!A:J,10,FALSE)</f>
        <v>Estates Management</v>
      </c>
      <c r="J373"/>
      <c r="K373" s="10" t="str">
        <f>VLOOKUP(C373,'[1]WP Summ'!A:M,12,FALSE)</f>
        <v>Other External Fees</v>
      </c>
    </row>
    <row r="374" spans="1:11" x14ac:dyDescent="0.2">
      <c r="A374" s="8" t="str">
        <f>VLOOKUP(C374,'[1]WP Summ'!A:L,2,FALSE)</f>
        <v>08 Aug 2019</v>
      </c>
      <c r="B374"/>
      <c r="C374" s="9" t="s">
        <v>375</v>
      </c>
      <c r="D374"/>
      <c r="E374" s="10" t="str">
        <f>VLOOKUP(C374,'[1]WP Summ'!A:L,6,FALSE)</f>
        <v>JAMES ANDREWS RECRUITMENT SOLUTIONS</v>
      </c>
      <c r="F374" s="11"/>
      <c r="G374" s="12">
        <f>SUMIF('[1]WP Summ'!A:A,C374,'[1]WP Summ'!H:H)</f>
        <v>594.5</v>
      </c>
      <c r="H374"/>
      <c r="I374" s="13" t="str">
        <f>VLOOKUP(C374,'[1]WP Summ'!A:J,10,FALSE)</f>
        <v>General Repairs</v>
      </c>
      <c r="J374"/>
      <c r="K374" s="10" t="str">
        <f>VLOOKUP(C374,'[1]WP Summ'!A:M,12,FALSE)</f>
        <v>Hired Staff</v>
      </c>
    </row>
    <row r="375" spans="1:11" x14ac:dyDescent="0.2">
      <c r="A375" s="8" t="str">
        <f>VLOOKUP(C375,'[1]WP Summ'!A:L,2,FALSE)</f>
        <v>15 Aug 2019</v>
      </c>
      <c r="B375"/>
      <c r="C375" s="9" t="s">
        <v>376</v>
      </c>
      <c r="D375"/>
      <c r="E375" s="10" t="str">
        <f>VLOOKUP(C375,'[1]WP Summ'!A:L,6,FALSE)</f>
        <v>CHRIS SIDDONS BUILDING &amp; PROPERTY REPAIR</v>
      </c>
      <c r="F375" s="11"/>
      <c r="G375" s="12">
        <f>SUMIF('[1]WP Summ'!A:A,C375,'[1]WP Summ'!H:H)</f>
        <v>5460</v>
      </c>
      <c r="H375"/>
      <c r="I375" s="13" t="str">
        <f>VLOOKUP(C375,'[1]WP Summ'!A:J,10,FALSE)</f>
        <v>Disabled Adaptations</v>
      </c>
      <c r="J375"/>
      <c r="K375" s="10" t="str">
        <f>VLOOKUP(C375,'[1]WP Summ'!A:M,12,FALSE)</f>
        <v>Plumbing repairs &amp; maint</v>
      </c>
    </row>
    <row r="376" spans="1:11" x14ac:dyDescent="0.2">
      <c r="A376" s="8" t="str">
        <f>VLOOKUP(C376,'[1]WP Summ'!A:L,2,FALSE)</f>
        <v>15 Aug 2019</v>
      </c>
      <c r="B376"/>
      <c r="C376" s="9" t="s">
        <v>377</v>
      </c>
      <c r="D376"/>
      <c r="E376" s="10" t="str">
        <f>VLOOKUP(C376,'[1]WP Summ'!A:L,6,FALSE)</f>
        <v>LEAWOOD BUILDERS (LEICESTER) LTD</v>
      </c>
      <c r="F376" s="11"/>
      <c r="G376" s="12">
        <f>SUMIF('[1]WP Summ'!A:A,C376,'[1]WP Summ'!H:H)</f>
        <v>5182</v>
      </c>
      <c r="H376"/>
      <c r="I376" s="13" t="str">
        <f>VLOOKUP(C376,'[1]WP Summ'!A:J,10,FALSE)</f>
        <v>Disabled Adaptations</v>
      </c>
      <c r="J376"/>
      <c r="K376" s="10" t="str">
        <f>VLOOKUP(C376,'[1]WP Summ'!A:M,12,FALSE)</f>
        <v>Plumbing repairs &amp; maint</v>
      </c>
    </row>
    <row r="377" spans="1:11" x14ac:dyDescent="0.2">
      <c r="A377" s="8" t="str">
        <f>VLOOKUP(C377,'[1]WP Summ'!A:L,2,FALSE)</f>
        <v>29 Aug 2019</v>
      </c>
      <c r="B377"/>
      <c r="C377" s="9" t="s">
        <v>378</v>
      </c>
      <c r="D377"/>
      <c r="E377" s="10" t="str">
        <f>VLOOKUP(C377,'[1]WP Summ'!A:L,6,FALSE)</f>
        <v>LIBERTY GAS GROUP</v>
      </c>
      <c r="F377" s="11"/>
      <c r="G377" s="12">
        <f>SUMIF('[1]WP Summ'!A:A,C377,'[1]WP Summ'!H:H)</f>
        <v>4674.6899999999996</v>
      </c>
      <c r="H377"/>
      <c r="I377" s="13" t="str">
        <f>VLOOKUP(C377,'[1]WP Summ'!A:J,10,FALSE)</f>
        <v>Service Repair Contract</v>
      </c>
      <c r="J377"/>
      <c r="K377" s="10" t="str">
        <f>VLOOKUP(C377,'[1]WP Summ'!A:M,12,FALSE)</f>
        <v>Gas repairs &amp; maint</v>
      </c>
    </row>
    <row r="378" spans="1:11" x14ac:dyDescent="0.2">
      <c r="A378" s="8" t="str">
        <f>VLOOKUP(C378,'[1]WP Summ'!A:L,2,FALSE)</f>
        <v>29 Aug 2019</v>
      </c>
      <c r="B378"/>
      <c r="C378" s="9" t="s">
        <v>379</v>
      </c>
      <c r="D378"/>
      <c r="E378" s="10" t="str">
        <f>VLOOKUP(C378,'[1]WP Summ'!A:L,6,FALSE)</f>
        <v>LIBERTY GAS GROUP</v>
      </c>
      <c r="F378" s="11"/>
      <c r="G378" s="12">
        <f>SUMIF('[1]WP Summ'!A:A,C378,'[1]WP Summ'!H:H)</f>
        <v>4237.53</v>
      </c>
      <c r="H378"/>
      <c r="I378" s="13" t="str">
        <f>VLOOKUP(C378,'[1]WP Summ'!A:J,10,FALSE)</f>
        <v>Service Repair Contract</v>
      </c>
      <c r="J378"/>
      <c r="K378" s="10" t="str">
        <f>VLOOKUP(C378,'[1]WP Summ'!A:M,12,FALSE)</f>
        <v>Gas repairs &amp; maint</v>
      </c>
    </row>
    <row r="379" spans="1:11" x14ac:dyDescent="0.2">
      <c r="A379" s="8" t="str">
        <f>VLOOKUP(C379,'[1]WP Summ'!A:L,2,FALSE)</f>
        <v>08 Aug 2019</v>
      </c>
      <c r="B379"/>
      <c r="C379" s="9" t="s">
        <v>380</v>
      </c>
      <c r="D379"/>
      <c r="E379" s="10" t="str">
        <f>VLOOKUP(C379,'[1]WP Summ'!A:L,6,FALSE)</f>
        <v>JAMES ANDREWS RECRUITMENT SOLUTIONS</v>
      </c>
      <c r="F379" s="11"/>
      <c r="G379" s="12">
        <f>SUMIF('[1]WP Summ'!A:A,C379,'[1]WP Summ'!H:H)</f>
        <v>2330</v>
      </c>
      <c r="H379"/>
      <c r="I379" s="13" t="str">
        <f>VLOOKUP(C379,'[1]WP Summ'!A:J,10,FALSE)</f>
        <v>ICT Section</v>
      </c>
      <c r="J379"/>
      <c r="K379" s="10" t="str">
        <f>VLOOKUP(C379,'[1]WP Summ'!A:M,12,FALSE)</f>
        <v>LICPT Telephony Project</v>
      </c>
    </row>
    <row r="380" spans="1:11" x14ac:dyDescent="0.2">
      <c r="A380" s="8" t="str">
        <f>VLOOKUP(C380,'[1]WP Summ'!A:L,2,FALSE)</f>
        <v>22 Aug 2019</v>
      </c>
      <c r="B380"/>
      <c r="C380" s="9" t="s">
        <v>381</v>
      </c>
      <c r="D380"/>
      <c r="E380" s="10" t="str">
        <f>VLOOKUP(C380,'[1]WP Summ'!A:L,6,FALSE)</f>
        <v>PRATT &amp; CHESTERTON ELEC LTD</v>
      </c>
      <c r="F380" s="11"/>
      <c r="G380" s="12">
        <f>SUMIF('[1]WP Summ'!A:A,C380,'[1]WP Summ'!H:H)</f>
        <v>404.8</v>
      </c>
      <c r="H380"/>
      <c r="I380" s="13" t="str">
        <f>VLOOKUP(C380,'[1]WP Summ'!A:J,10,FALSE)</f>
        <v>Void Property Repairs</v>
      </c>
      <c r="J380"/>
      <c r="K380" s="10" t="str">
        <f>VLOOKUP(C380,'[1]WP Summ'!A:M,12,FALSE)</f>
        <v>Electrical repairs &amp; maint</v>
      </c>
    </row>
    <row r="381" spans="1:11" x14ac:dyDescent="0.2">
      <c r="A381" s="8" t="str">
        <f>VLOOKUP(C381,'[1]WP Summ'!A:L,2,FALSE)</f>
        <v>08 Aug 2019</v>
      </c>
      <c r="B381"/>
      <c r="C381" s="9" t="s">
        <v>382</v>
      </c>
      <c r="D381"/>
      <c r="E381" s="10" t="str">
        <f>VLOOKUP(C381,'[1]WP Summ'!A:L,6,FALSE)</f>
        <v>BT  PAYMENT SERVICES LTD</v>
      </c>
      <c r="F381" s="11"/>
      <c r="G381" s="12">
        <f>SUMIF('[1]WP Summ'!A:A,C381,'[1]WP Summ'!H:H)</f>
        <v>1284.31</v>
      </c>
      <c r="H381"/>
      <c r="I381" s="13" t="str">
        <f>VLOOKUP(C381,'[1]WP Summ'!A:J,10,FALSE)</f>
        <v>Customer Services</v>
      </c>
      <c r="J381"/>
      <c r="K381" s="10" t="str">
        <f>VLOOKUP(C381,'[1]WP Summ'!A:M,12,FALSE)</f>
        <v>Telephone Bills</v>
      </c>
    </row>
    <row r="382" spans="1:11" x14ac:dyDescent="0.2">
      <c r="A382" s="8" t="str">
        <f>VLOOKUP(C382,'[1]WP Summ'!A:L,2,FALSE)</f>
        <v>22 Aug 2019</v>
      </c>
      <c r="B382"/>
      <c r="C382" s="9" t="s">
        <v>383</v>
      </c>
      <c r="D382"/>
      <c r="E382" s="10" t="str">
        <f>VLOOKUP(C382,'[1]WP Summ'!A:L,6,FALSE)</f>
        <v>JAMES ANDREWS RECRUITMENT SOLUTIONS</v>
      </c>
      <c r="F382" s="11"/>
      <c r="G382" s="12">
        <f>SUMIF('[1]WP Summ'!A:A,C382,'[1]WP Summ'!H:H)</f>
        <v>2330</v>
      </c>
      <c r="H382"/>
      <c r="I382" s="13" t="str">
        <f>VLOOKUP(C382,'[1]WP Summ'!A:J,10,FALSE)</f>
        <v>ICT Section</v>
      </c>
      <c r="J382"/>
      <c r="K382" s="10" t="str">
        <f>VLOOKUP(C382,'[1]WP Summ'!A:M,12,FALSE)</f>
        <v>LICPT Telephony Project</v>
      </c>
    </row>
    <row r="383" spans="1:11" x14ac:dyDescent="0.2">
      <c r="A383" s="8" t="str">
        <f>VLOOKUP(C383,'[1]WP Summ'!A:L,2,FALSE)</f>
        <v>15 Aug 2019</v>
      </c>
      <c r="B383"/>
      <c r="C383" s="9" t="s">
        <v>384</v>
      </c>
      <c r="D383"/>
      <c r="E383" s="10" t="str">
        <f>VLOOKUP(C383,'[1]WP Summ'!A:L,6,FALSE)</f>
        <v>D H PLUMBING &amp; HEATING SERVICES</v>
      </c>
      <c r="F383" s="11"/>
      <c r="G383" s="12">
        <f>SUMIF('[1]WP Summ'!A:A,C383,'[1]WP Summ'!H:H)</f>
        <v>350</v>
      </c>
      <c r="H383"/>
      <c r="I383" s="13" t="str">
        <f>VLOOKUP(C383,'[1]WP Summ'!A:J,10,FALSE)</f>
        <v>Churchill Close Flats</v>
      </c>
      <c r="J383"/>
      <c r="K383" s="10" t="str">
        <f>VLOOKUP(C383,'[1]WP Summ'!A:M,12,FALSE)</f>
        <v>Plumbing repairs &amp; maint</v>
      </c>
    </row>
    <row r="384" spans="1:11" x14ac:dyDescent="0.2">
      <c r="A384" s="8" t="str">
        <f>VLOOKUP(C384,'[1]WP Summ'!A:L,2,FALSE)</f>
        <v>15 Aug 2019</v>
      </c>
      <c r="B384"/>
      <c r="C384" s="9" t="s">
        <v>385</v>
      </c>
      <c r="D384"/>
      <c r="E384" s="10" t="str">
        <f>VLOOKUP(C384,'[1]WP Summ'!A:L,6,FALSE)</f>
        <v>KINGS ARMOURED SECURITY SERVS LTD</v>
      </c>
      <c r="F384" s="11"/>
      <c r="G384" s="12">
        <f>SUMIF('[1]WP Summ'!A:A,C384,'[1]WP Summ'!H:H)</f>
        <v>342</v>
      </c>
      <c r="H384"/>
      <c r="I384" s="13" t="str">
        <f>VLOOKUP(C384,'[1]WP Summ'!A:J,10,FALSE)</f>
        <v>Corporate Management</v>
      </c>
      <c r="J384"/>
      <c r="K384" s="10" t="str">
        <f>VLOOKUP(C384,'[1]WP Summ'!A:M,12,FALSE)</f>
        <v>Security Service</v>
      </c>
    </row>
    <row r="385" spans="1:11" x14ac:dyDescent="0.2">
      <c r="A385" s="8" t="str">
        <f>VLOOKUP(C385,'[1]WP Summ'!A:L,2,FALSE)</f>
        <v>15 Aug 2019</v>
      </c>
      <c r="B385"/>
      <c r="C385" s="9" t="s">
        <v>386</v>
      </c>
      <c r="D385"/>
      <c r="E385" s="10" t="str">
        <f>VLOOKUP(C385,'[1]WP Summ'!A:L,6,FALSE)</f>
        <v>MORGANS (LOCKSMITHS)</v>
      </c>
      <c r="F385" s="11"/>
      <c r="G385" s="12">
        <f>SUMIF('[1]WP Summ'!A:A,C385,'[1]WP Summ'!H:H)</f>
        <v>333.1</v>
      </c>
      <c r="H385"/>
      <c r="I385" s="13" t="str">
        <f>VLOOKUP(C385,'[1]WP Summ'!A:J,10,FALSE)</f>
        <v>Sports Grounds</v>
      </c>
      <c r="J385"/>
      <c r="K385" s="10" t="str">
        <f>VLOOKUP(C385,'[1]WP Summ'!A:M,12,FALSE)</f>
        <v>New Equipment</v>
      </c>
    </row>
    <row r="386" spans="1:11" x14ac:dyDescent="0.2">
      <c r="A386" s="8" t="str">
        <f>VLOOKUP(C386,'[1]WP Summ'!A:L,2,FALSE)</f>
        <v>15 Aug 2019</v>
      </c>
      <c r="B386"/>
      <c r="C386" s="9" t="s">
        <v>387</v>
      </c>
      <c r="D386"/>
      <c r="E386" s="10" t="str">
        <f>VLOOKUP(C386,'[1]WP Summ'!A:L,6,FALSE)</f>
        <v>PAUL MITCHELL ASSOCIATES</v>
      </c>
      <c r="F386" s="11"/>
      <c r="G386" s="12">
        <f>SUMIF('[1]WP Summ'!A:A,C386,'[1]WP Summ'!H:H)</f>
        <v>1050</v>
      </c>
      <c r="H386"/>
      <c r="I386" s="13" t="str">
        <f>VLOOKUP(C386,'[1]WP Summ'!A:J,10,FALSE)</f>
        <v>Systems Administration</v>
      </c>
      <c r="J386"/>
      <c r="K386" s="10" t="str">
        <f>VLOOKUP(C386,'[1]WP Summ'!A:M,12,FALSE)</f>
        <v>Hired Staff</v>
      </c>
    </row>
    <row r="387" spans="1:11" x14ac:dyDescent="0.2">
      <c r="A387" s="8" t="str">
        <f>VLOOKUP(C387,'[1]WP Summ'!A:L,2,FALSE)</f>
        <v>22 Aug 2019</v>
      </c>
      <c r="B387"/>
      <c r="C387" s="9" t="s">
        <v>388</v>
      </c>
      <c r="D387"/>
      <c r="E387" s="10" t="str">
        <f>VLOOKUP(C387,'[1]WP Summ'!A:L,6,FALSE)</f>
        <v>SECOM FIRE</v>
      </c>
      <c r="F387" s="11"/>
      <c r="G387" s="12">
        <f>SUMIF('[1]WP Summ'!A:A,C387,'[1]WP Summ'!H:H)</f>
        <v>604</v>
      </c>
      <c r="H387"/>
      <c r="I387" s="13" t="str">
        <f>VLOOKUP(C387,'[1]WP Summ'!A:J,10,FALSE)</f>
        <v>Council Offices</v>
      </c>
      <c r="J387"/>
      <c r="K387" s="10" t="str">
        <f>VLOOKUP(C387,'[1]WP Summ'!A:M,12,FALSE)</f>
        <v>Alarms</v>
      </c>
    </row>
    <row r="388" spans="1:11" x14ac:dyDescent="0.2">
      <c r="A388" s="8" t="str">
        <f>VLOOKUP(C388,'[1]WP Summ'!A:L,2,FALSE)</f>
        <v>29 Aug 2019</v>
      </c>
      <c r="B388"/>
      <c r="C388" s="9" t="s">
        <v>389</v>
      </c>
      <c r="D388"/>
      <c r="E388" s="10" t="str">
        <f>VLOOKUP(C388,'[1]WP Summ'!A:L,6,FALSE)</f>
        <v>SECOM FIRE</v>
      </c>
      <c r="F388" s="11"/>
      <c r="G388" s="12">
        <f>SUMIF('[1]WP Summ'!A:A,C388,'[1]WP Summ'!H:H)</f>
        <v>266.60000000000002</v>
      </c>
      <c r="H388"/>
      <c r="I388" s="13" t="str">
        <f>VLOOKUP(C388,'[1]WP Summ'!A:J,10,FALSE)</f>
        <v>Churchill Close Flats</v>
      </c>
      <c r="J388"/>
      <c r="K388" s="10" t="str">
        <f>VLOOKUP(C388,'[1]WP Summ'!A:M,12,FALSE)</f>
        <v>Electrical repairs &amp; maint</v>
      </c>
    </row>
    <row r="389" spans="1:11" x14ac:dyDescent="0.2">
      <c r="A389" s="8" t="str">
        <f>VLOOKUP(C389,'[1]WP Summ'!A:L,2,FALSE)</f>
        <v>08 Aug 2019</v>
      </c>
      <c r="B389"/>
      <c r="C389" s="9" t="s">
        <v>390</v>
      </c>
      <c r="D389"/>
      <c r="E389" s="10" t="str">
        <f>VLOOKUP(C389,'[1]WP Summ'!A:L,6,FALSE)</f>
        <v>ACE APPOINTMENTS (MIDLANDS) LTD</v>
      </c>
      <c r="F389" s="11"/>
      <c r="G389" s="12">
        <f>SUMIF('[1]WP Summ'!A:A,C389,'[1]WP Summ'!H:H)</f>
        <v>497.28</v>
      </c>
      <c r="H389"/>
      <c r="I389" s="13" t="str">
        <f>VLOOKUP(C389,'[1]WP Summ'!A:J,10,FALSE)</f>
        <v>Refuse Collection</v>
      </c>
      <c r="J389"/>
      <c r="K389" s="10" t="str">
        <f>VLOOKUP(C389,'[1]WP Summ'!A:M,12,FALSE)</f>
        <v>Hired Staff</v>
      </c>
    </row>
    <row r="390" spans="1:11" x14ac:dyDescent="0.2">
      <c r="A390" s="8" t="str">
        <f>VLOOKUP(C390,'[1]WP Summ'!A:L,2,FALSE)</f>
        <v>08 Aug 2019</v>
      </c>
      <c r="B390"/>
      <c r="C390" s="9" t="s">
        <v>391</v>
      </c>
      <c r="D390"/>
      <c r="E390" s="10" t="str">
        <f>VLOOKUP(C390,'[1]WP Summ'!A:L,6,FALSE)</f>
        <v>ACE APPOINTMENTS (MIDLANDS) LTD</v>
      </c>
      <c r="F390" s="11"/>
      <c r="G390" s="12">
        <f>SUMIF('[1]WP Summ'!A:A,C390,'[1]WP Summ'!H:H)</f>
        <v>396.48</v>
      </c>
      <c r="H390"/>
      <c r="I390" s="13" t="str">
        <f>VLOOKUP(C390,'[1]WP Summ'!A:J,10,FALSE)</f>
        <v>Refuse Collection</v>
      </c>
      <c r="J390"/>
      <c r="K390" s="10" t="str">
        <f>VLOOKUP(C390,'[1]WP Summ'!A:M,12,FALSE)</f>
        <v>Hired Staff</v>
      </c>
    </row>
    <row r="391" spans="1:11" x14ac:dyDescent="0.2">
      <c r="A391" s="8" t="str">
        <f>VLOOKUP(C391,'[1]WP Summ'!A:L,2,FALSE)</f>
        <v>15 Aug 2019</v>
      </c>
      <c r="B391"/>
      <c r="C391" s="9" t="s">
        <v>392</v>
      </c>
      <c r="D391"/>
      <c r="E391" s="10" t="str">
        <f>VLOOKUP(C391,'[1]WP Summ'!A:L,6,FALSE)</f>
        <v>MATTHEWS AND TANNERT LTD</v>
      </c>
      <c r="F391" s="11"/>
      <c r="G391" s="12">
        <f>SUMIF('[1]WP Summ'!A:A,C391,'[1]WP Summ'!H:H)</f>
        <v>133520.24</v>
      </c>
      <c r="H391"/>
      <c r="I391" s="13" t="str">
        <f>VLOOKUP(C391,'[1]WP Summ'!A:J,10,FALSE)</f>
        <v>Kitchen Replacements Decent Ho</v>
      </c>
      <c r="J391"/>
      <c r="K391" s="10" t="str">
        <f>VLOOKUP(C391,'[1]WP Summ'!A:M,12,FALSE)</f>
        <v>Premises Repair Contractors</v>
      </c>
    </row>
    <row r="392" spans="1:11" x14ac:dyDescent="0.2">
      <c r="A392" s="8" t="str">
        <f>VLOOKUP(C392,'[1]WP Summ'!A:L,2,FALSE)</f>
        <v>15 Aug 2019</v>
      </c>
      <c r="B392"/>
      <c r="C392" s="9" t="s">
        <v>393</v>
      </c>
      <c r="D392"/>
      <c r="E392" s="10" t="str">
        <f>VLOOKUP(C392,'[1]WP Summ'!A:L,6,FALSE)</f>
        <v>MATTHEWS AND TANNERT LTD</v>
      </c>
      <c r="F392" s="11"/>
      <c r="G392" s="12">
        <f>SUMIF('[1]WP Summ'!A:A,C392,'[1]WP Summ'!H:H)</f>
        <v>139744.4</v>
      </c>
      <c r="H392"/>
      <c r="I392" s="13" t="str">
        <f>VLOOKUP(C392,'[1]WP Summ'!A:J,10,FALSE)</f>
        <v>Kitchen Replacements Decent Ho</v>
      </c>
      <c r="J392"/>
      <c r="K392" s="10" t="str">
        <f>VLOOKUP(C392,'[1]WP Summ'!A:M,12,FALSE)</f>
        <v>Premises Repair Contractors</v>
      </c>
    </row>
    <row r="393" spans="1:11" x14ac:dyDescent="0.2">
      <c r="A393" s="8" t="str">
        <f>VLOOKUP(C393,'[1]WP Summ'!A:L,2,FALSE)</f>
        <v>15 Aug 2019</v>
      </c>
      <c r="B393"/>
      <c r="C393" s="9" t="s">
        <v>394</v>
      </c>
      <c r="D393"/>
      <c r="E393" s="10" t="str">
        <f>VLOOKUP(C393,'[1]WP Summ'!A:L,6,FALSE)</f>
        <v>COUNTY DRAINS LEICESTER LTD</v>
      </c>
      <c r="F393" s="11"/>
      <c r="G393" s="12">
        <f>SUMIF('[1]WP Summ'!A:A,C393,'[1]WP Summ'!H:H)</f>
        <v>3532.59</v>
      </c>
      <c r="H393"/>
      <c r="I393" s="13" t="str">
        <f>VLOOKUP(C393,'[1]WP Summ'!A:J,10,FALSE)</f>
        <v>Oadby Depot</v>
      </c>
      <c r="J393"/>
      <c r="K393" s="10" t="str">
        <f>VLOOKUP(C393,'[1]WP Summ'!A:M,12,FALSE)</f>
        <v>Tipping Charge</v>
      </c>
    </row>
    <row r="394" spans="1:11" x14ac:dyDescent="0.2">
      <c r="A394" s="8" t="str">
        <f>VLOOKUP(C394,'[1]WP Summ'!A:L,2,FALSE)</f>
        <v>15 Aug 2019</v>
      </c>
      <c r="B394"/>
      <c r="C394" s="9" t="s">
        <v>395</v>
      </c>
      <c r="D394"/>
      <c r="E394" s="10" t="str">
        <f>VLOOKUP(C394,'[1]WP Summ'!A:L,6,FALSE)</f>
        <v>G F TOMLINSON BUILDING LTD</v>
      </c>
      <c r="F394" s="11"/>
      <c r="G394" s="12">
        <f>SUMIF('[1]WP Summ'!A:A,C394,'[1]WP Summ'!H:H)</f>
        <v>350632.97</v>
      </c>
      <c r="H394"/>
      <c r="I394" s="13" t="str">
        <f>VLOOKUP(C394,'[1]WP Summ'!A:J,10,FALSE)</f>
        <v>Horsewell Lane pavilion dev.</v>
      </c>
      <c r="J394"/>
      <c r="K394" s="10" t="str">
        <f>VLOOKUP(C394,'[1]WP Summ'!A:M,12,FALSE)</f>
        <v>Premises Repair Contractors</v>
      </c>
    </row>
    <row r="395" spans="1:11" x14ac:dyDescent="0.2">
      <c r="A395" s="8" t="str">
        <f>VLOOKUP(C395,'[1]WP Summ'!A:L,2,FALSE)</f>
        <v>15 Aug 2019</v>
      </c>
      <c r="B395"/>
      <c r="C395" s="9" t="s">
        <v>396</v>
      </c>
      <c r="D395"/>
      <c r="E395" s="10" t="str">
        <f>VLOOKUP(C395,'[1]WP Summ'!A:L,6,FALSE)</f>
        <v>MOTION PEOPLE LIMITED</v>
      </c>
      <c r="F395" s="11"/>
      <c r="G395" s="12">
        <f>SUMIF('[1]WP Summ'!A:A,C395,'[1]WP Summ'!H:H)</f>
        <v>1177.8</v>
      </c>
      <c r="H395"/>
      <c r="I395" s="13" t="str">
        <f>VLOOKUP(C395,'[1]WP Summ'!A:J,10,FALSE)</f>
        <v>Refuse Collection</v>
      </c>
      <c r="J395"/>
      <c r="K395" s="10" t="str">
        <f>VLOOKUP(C395,'[1]WP Summ'!A:M,12,FALSE)</f>
        <v>Hired Staff</v>
      </c>
    </row>
    <row r="396" spans="1:11" x14ac:dyDescent="0.2">
      <c r="A396" s="8" t="str">
        <f>VLOOKUP(C396,'[1]WP Summ'!A:L,2,FALSE)</f>
        <v>22 Aug 2019</v>
      </c>
      <c r="B396"/>
      <c r="C396" s="9" t="s">
        <v>397</v>
      </c>
      <c r="D396"/>
      <c r="E396" s="10" t="str">
        <f>VLOOKUP(C396,'[1]WP Summ'!A:L,6,FALSE)</f>
        <v>GARY HOWARD SERVICES</v>
      </c>
      <c r="F396" s="11"/>
      <c r="G396" s="12">
        <f>SUMIF('[1]WP Summ'!A:A,C396,'[1]WP Summ'!H:H)</f>
        <v>280</v>
      </c>
      <c r="H396"/>
      <c r="I396" s="13" t="str">
        <f>VLOOKUP(C396,'[1]WP Summ'!A:J,10,FALSE)</f>
        <v>Kenilworth Drive Flats</v>
      </c>
      <c r="J396"/>
      <c r="K396" s="10" t="str">
        <f>VLOOKUP(C396,'[1]WP Summ'!A:M,12,FALSE)</f>
        <v>Premises Repair Contractors</v>
      </c>
    </row>
    <row r="397" spans="1:11" x14ac:dyDescent="0.2">
      <c r="A397" s="8" t="str">
        <f>VLOOKUP(C397,'[1]WP Summ'!A:L,2,FALSE)</f>
        <v>05 Sep 2019</v>
      </c>
      <c r="B397"/>
      <c r="C397" s="9" t="s">
        <v>398</v>
      </c>
      <c r="D397"/>
      <c r="E397" s="10" t="str">
        <f>VLOOKUP(C397,'[1]WP Summ'!A:L,6,FALSE)</f>
        <v>GARY HOWARD SERVICES</v>
      </c>
      <c r="F397" s="11"/>
      <c r="G397" s="12">
        <f>SUMIF('[1]WP Summ'!A:A,C397,'[1]WP Summ'!H:H)</f>
        <v>1435</v>
      </c>
      <c r="H397"/>
      <c r="I397" s="13" t="str">
        <f>VLOOKUP(C397,'[1]WP Summ'!A:J,10,FALSE)</f>
        <v>Kenilworth Drive Flats</v>
      </c>
      <c r="J397"/>
      <c r="K397" s="10" t="str">
        <f>VLOOKUP(C397,'[1]WP Summ'!A:M,12,FALSE)</f>
        <v>Premises Repair Contractors</v>
      </c>
    </row>
    <row r="398" spans="1:11" x14ac:dyDescent="0.2">
      <c r="A398" s="8" t="str">
        <f>VLOOKUP(C398,'[1]WP Summ'!A:L,2,FALSE)</f>
        <v>15 Aug 2019</v>
      </c>
      <c r="B398"/>
      <c r="C398" s="9" t="s">
        <v>399</v>
      </c>
      <c r="D398"/>
      <c r="E398" s="10" t="str">
        <f>VLOOKUP(C398,'[1]WP Summ'!A:L,6,FALSE)</f>
        <v>WATER PLUS</v>
      </c>
      <c r="F398" s="11"/>
      <c r="G398" s="12">
        <f>SUMIF('[1]WP Summ'!A:A,C398,'[1]WP Summ'!H:H)</f>
        <v>261.52999999999997</v>
      </c>
      <c r="H398"/>
      <c r="I398" s="13" t="str">
        <f>VLOOKUP(C398,'[1]WP Summ'!A:J,10,FALSE)</f>
        <v>Sports Grounds</v>
      </c>
      <c r="J398"/>
      <c r="K398" s="10" t="str">
        <f>VLOOKUP(C398,'[1]WP Summ'!A:M,12,FALSE)</f>
        <v>Water</v>
      </c>
    </row>
    <row r="399" spans="1:11" x14ac:dyDescent="0.2">
      <c r="A399" s="8" t="str">
        <f>VLOOKUP(C399,'[1]WP Summ'!A:L,2,FALSE)</f>
        <v>29 Aug 2019</v>
      </c>
      <c r="B399"/>
      <c r="C399" s="9" t="s">
        <v>400</v>
      </c>
      <c r="D399"/>
      <c r="E399" s="10" t="str">
        <f>VLOOKUP(C399,'[1]WP Summ'!A:L,6,FALSE)</f>
        <v>BRITISH GAS BUSINESS</v>
      </c>
      <c r="F399" s="11"/>
      <c r="G399" s="12">
        <f>SUMIF('[1]WP Summ'!A:A,C399,'[1]WP Summ'!H:H)</f>
        <v>263.5</v>
      </c>
      <c r="H399"/>
      <c r="I399" s="13" t="str">
        <f>VLOOKUP(C399,'[1]WP Summ'!A:J,10,FALSE)</f>
        <v>Belmont House Hostel</v>
      </c>
      <c r="J399"/>
      <c r="K399" s="10" t="str">
        <f>VLOOKUP(C399,'[1]WP Summ'!A:M,12,FALSE)</f>
        <v>Electricity</v>
      </c>
    </row>
    <row r="400" spans="1:11" x14ac:dyDescent="0.2">
      <c r="A400" s="8" t="str">
        <f>VLOOKUP(C400,'[1]WP Summ'!A:L,2,FALSE)</f>
        <v>22 Aug 2019</v>
      </c>
      <c r="B400"/>
      <c r="C400" s="9" t="s">
        <v>401</v>
      </c>
      <c r="D400"/>
      <c r="E400" s="10" t="str">
        <f>VLOOKUP(C400,'[1]WP Summ'!A:L,6,FALSE)</f>
        <v>HARBOROUGH DC</v>
      </c>
      <c r="F400" s="11"/>
      <c r="G400" s="12">
        <f>SUMIF('[1]WP Summ'!A:A,C400,'[1]WP Summ'!H:H)</f>
        <v>10998.07</v>
      </c>
      <c r="H400"/>
      <c r="I400" s="13" t="str">
        <f>VLOOKUP(C400,'[1]WP Summ'!A:J,10,FALSE)</f>
        <v>Car Parks</v>
      </c>
      <c r="J400"/>
      <c r="K400" s="10" t="str">
        <f>VLOOKUP(C400,'[1]WP Summ'!A:M,12,FALSE)</f>
        <v>CPE Contract</v>
      </c>
    </row>
    <row r="401" spans="1:11" x14ac:dyDescent="0.2">
      <c r="A401" s="8" t="str">
        <f>VLOOKUP(C401,'[1]WP Summ'!A:L,2,FALSE)</f>
        <v>29 Aug 2019</v>
      </c>
      <c r="B401"/>
      <c r="C401" s="9" t="s">
        <v>402</v>
      </c>
      <c r="D401"/>
      <c r="E401" s="10" t="str">
        <f>VLOOKUP(C401,'[1]WP Summ'!A:L,6,FALSE)</f>
        <v>INSULATION&amp;ENVIRONMENT SERV LTD</v>
      </c>
      <c r="F401" s="11"/>
      <c r="G401" s="12">
        <f>SUMIF('[1]WP Summ'!A:A,C401,'[1]WP Summ'!H:H)</f>
        <v>5226</v>
      </c>
      <c r="H401"/>
      <c r="I401" s="13" t="str">
        <f>VLOOKUP(C401,'[1]WP Summ'!A:J,10,FALSE)</f>
        <v>General Planned Maintenance</v>
      </c>
      <c r="J401"/>
      <c r="K401" s="10" t="str">
        <f>VLOOKUP(C401,'[1]WP Summ'!A:M,12,FALSE)</f>
        <v>Asbestos Remedial Works</v>
      </c>
    </row>
    <row r="402" spans="1:11" x14ac:dyDescent="0.2">
      <c r="A402" s="8" t="str">
        <f>VLOOKUP(C402,'[1]WP Summ'!A:L,2,FALSE)</f>
        <v>15 Aug 2019</v>
      </c>
      <c r="B402"/>
      <c r="C402" s="9" t="s">
        <v>403</v>
      </c>
      <c r="D402"/>
      <c r="E402" s="10" t="str">
        <f>VLOOKUP(C402,'[1]WP Summ'!A:L,6,FALSE)</f>
        <v>BLABY DISTRICT COUNCIL</v>
      </c>
      <c r="F402" s="11"/>
      <c r="G402" s="12">
        <f>SUMIF('[1]WP Summ'!A:A,C402,'[1]WP Summ'!H:H)</f>
        <v>9486</v>
      </c>
      <c r="H402"/>
      <c r="I402" s="13" t="str">
        <f>VLOOKUP(C402,'[1]WP Summ'!A:J,10,FALSE)</f>
        <v xml:space="preserve"> Disabled F G Mandatory</v>
      </c>
      <c r="J402"/>
      <c r="K402" s="10" t="str">
        <f>VLOOKUP(C402,'[1]WP Summ'!A:M,12,FALSE)</f>
        <v>Hired Staff</v>
      </c>
    </row>
    <row r="403" spans="1:11" x14ac:dyDescent="0.2">
      <c r="A403" s="8" t="str">
        <f>VLOOKUP(C403,'[1]WP Summ'!A:L,2,FALSE)</f>
        <v>15 Aug 2019</v>
      </c>
      <c r="B403"/>
      <c r="C403" s="9" t="s">
        <v>404</v>
      </c>
      <c r="D403"/>
      <c r="E403" s="10" t="str">
        <f>VLOOKUP(C403,'[1]WP Summ'!A:L,6,FALSE)</f>
        <v>BLABY DISTRICT COUNCIL</v>
      </c>
      <c r="F403" s="11"/>
      <c r="G403" s="12">
        <f>SUMIF('[1]WP Summ'!A:A,C403,'[1]WP Summ'!H:H)</f>
        <v>101403.75</v>
      </c>
      <c r="H403"/>
      <c r="I403" s="13" t="str">
        <f>VLOOKUP(C403,'[1]WP Summ'!A:J,10,FALSE)</f>
        <v xml:space="preserve"> Disabled F G Mandatory</v>
      </c>
      <c r="J403"/>
      <c r="K403" s="10" t="str">
        <f>VLOOKUP(C403,'[1]WP Summ'!A:M,12,FALSE)</f>
        <v>Grant/Loan Payments</v>
      </c>
    </row>
    <row r="404" spans="1:11" x14ac:dyDescent="0.2">
      <c r="A404" s="8" t="str">
        <f>VLOOKUP(C404,'[1]WP Summ'!A:L,2,FALSE)</f>
        <v>15 Aug 2019</v>
      </c>
      <c r="B404"/>
      <c r="C404" s="9" t="s">
        <v>405</v>
      </c>
      <c r="D404"/>
      <c r="E404" s="10" t="str">
        <f>VLOOKUP(C404,'[1]WP Summ'!A:L,6,FALSE)</f>
        <v>ACE APPOINTMENTS (MIDLANDS) LTD</v>
      </c>
      <c r="F404" s="11"/>
      <c r="G404" s="12">
        <f>SUMIF('[1]WP Summ'!A:A,C404,'[1]WP Summ'!H:H)</f>
        <v>435.86</v>
      </c>
      <c r="H404"/>
      <c r="I404" s="13" t="str">
        <f>VLOOKUP(C404,'[1]WP Summ'!A:J,10,FALSE)</f>
        <v>Refuse Collection</v>
      </c>
      <c r="J404"/>
      <c r="K404" s="10" t="str">
        <f>VLOOKUP(C404,'[1]WP Summ'!A:M,12,FALSE)</f>
        <v>Hired Staff</v>
      </c>
    </row>
    <row r="405" spans="1:11" x14ac:dyDescent="0.2">
      <c r="A405" s="8" t="str">
        <f>VLOOKUP(C405,'[1]WP Summ'!A:L,2,FALSE)</f>
        <v>15 Aug 2019</v>
      </c>
      <c r="B405"/>
      <c r="C405" s="9" t="s">
        <v>406</v>
      </c>
      <c r="D405"/>
      <c r="E405" s="10" t="str">
        <f>VLOOKUP(C405,'[1]WP Summ'!A:L,6,FALSE)</f>
        <v>QS RECRUITMENT LTD</v>
      </c>
      <c r="F405" s="11"/>
      <c r="G405" s="12">
        <f>SUMIF('[1]WP Summ'!A:A,C405,'[1]WP Summ'!H:H)</f>
        <v>871.72</v>
      </c>
      <c r="H405"/>
      <c r="I405" s="13" t="str">
        <f>VLOOKUP(C405,'[1]WP Summ'!A:J,10,FALSE)</f>
        <v>Refuse Collection</v>
      </c>
      <c r="J405"/>
      <c r="K405" s="10" t="str">
        <f>VLOOKUP(C405,'[1]WP Summ'!A:M,12,FALSE)</f>
        <v>Hired Staff</v>
      </c>
    </row>
    <row r="406" spans="1:11" x14ac:dyDescent="0.2">
      <c r="A406" s="8" t="str">
        <f>VLOOKUP(C406,'[1]WP Summ'!A:L,2,FALSE)</f>
        <v>15 Aug 2019</v>
      </c>
      <c r="B406"/>
      <c r="C406" s="9" t="s">
        <v>407</v>
      </c>
      <c r="D406"/>
      <c r="E406" s="10" t="str">
        <f>VLOOKUP(C406,'[1]WP Summ'!A:L,6,FALSE)</f>
        <v>KINGS CHAMBERS</v>
      </c>
      <c r="F406" s="11"/>
      <c r="G406" s="12">
        <f>SUMIF('[1]WP Summ'!A:A,C406,'[1]WP Summ'!H:H)</f>
        <v>1500</v>
      </c>
      <c r="H406"/>
      <c r="I406" s="13" t="str">
        <f>VLOOKUP(C406,'[1]WP Summ'!A:J,10,FALSE)</f>
        <v>Legal and Admin Section</v>
      </c>
      <c r="J406"/>
      <c r="K406" s="10" t="str">
        <f>VLOOKUP(C406,'[1]WP Summ'!A:M,12,FALSE)</f>
        <v>Legal Fees</v>
      </c>
    </row>
    <row r="407" spans="1:11" x14ac:dyDescent="0.2">
      <c r="A407" s="8" t="str">
        <f>VLOOKUP(C407,'[1]WP Summ'!A:L,2,FALSE)</f>
        <v>15 Aug 2019</v>
      </c>
      <c r="B407"/>
      <c r="C407" s="9" t="s">
        <v>408</v>
      </c>
      <c r="D407"/>
      <c r="E407" s="10" t="str">
        <f>VLOOKUP(C407,'[1]WP Summ'!A:L,6,FALSE)</f>
        <v>PAGEGROUP</v>
      </c>
      <c r="F407" s="11"/>
      <c r="G407" s="12">
        <f>SUMIF('[1]WP Summ'!A:A,C407,'[1]WP Summ'!H:H)</f>
        <v>1257.81</v>
      </c>
      <c r="H407"/>
      <c r="I407" s="13" t="str">
        <f>VLOOKUP(C407,'[1]WP Summ'!A:J,10,FALSE)</f>
        <v>Pinnacle Cleaning Contract</v>
      </c>
      <c r="J407"/>
      <c r="K407" s="10" t="str">
        <f>VLOOKUP(C407,'[1]WP Summ'!A:M,12,FALSE)</f>
        <v>Salaries</v>
      </c>
    </row>
    <row r="408" spans="1:11" x14ac:dyDescent="0.2">
      <c r="A408" s="8" t="str">
        <f>VLOOKUP(C408,'[1]WP Summ'!A:L,2,FALSE)</f>
        <v>29 Aug 2019</v>
      </c>
      <c r="B408"/>
      <c r="C408" s="9" t="s">
        <v>409</v>
      </c>
      <c r="D408"/>
      <c r="E408" s="10" t="str">
        <f>VLOOKUP(C408,'[1]WP Summ'!A:L,6,FALSE)</f>
        <v>TALKTALK BUSINESS</v>
      </c>
      <c r="F408" s="11"/>
      <c r="G408" s="12">
        <f>SUMIF('[1]WP Summ'!A:A,C408,'[1]WP Summ'!H:H)</f>
        <v>406.49</v>
      </c>
      <c r="H408"/>
      <c r="I408" s="13" t="str">
        <f>VLOOKUP(C408,'[1]WP Summ'!A:J,10,FALSE)</f>
        <v>Telephone holding acc</v>
      </c>
      <c r="J408"/>
      <c r="K408" s="10" t="str">
        <f>VLOOKUP(C408,'[1]WP Summ'!A:M,12,FALSE)</f>
        <v>Telephone Bills</v>
      </c>
    </row>
    <row r="409" spans="1:11" x14ac:dyDescent="0.2">
      <c r="A409" s="8" t="str">
        <f>VLOOKUP(C409,'[1]WP Summ'!A:L,2,FALSE)</f>
        <v>22 Aug 2019</v>
      </c>
      <c r="B409"/>
      <c r="C409" s="9" t="s">
        <v>410</v>
      </c>
      <c r="D409"/>
      <c r="E409" s="10" t="str">
        <f>VLOOKUP(C409,'[1]WP Summ'!A:L,6,FALSE)</f>
        <v>JOHNSTON SWEEPERS LTD</v>
      </c>
      <c r="F409" s="11"/>
      <c r="G409" s="12">
        <f>SUMIF('[1]WP Summ'!A:A,C409,'[1]WP Summ'!H:H)</f>
        <v>258.12</v>
      </c>
      <c r="H409"/>
      <c r="I409" s="13" t="str">
        <f>VLOOKUP(C409,'[1]WP Summ'!A:J,10,FALSE)</f>
        <v>LJ18 DZM CX201 Footway Sweeper</v>
      </c>
      <c r="J409"/>
      <c r="K409" s="10" t="str">
        <f>VLOOKUP(C409,'[1]WP Summ'!A:M,12,FALSE)</f>
        <v>Vehicle &amp; Plant Repairs</v>
      </c>
    </row>
    <row r="410" spans="1:11" x14ac:dyDescent="0.2">
      <c r="A410" s="8" t="str">
        <f>VLOOKUP(C410,'[1]WP Summ'!A:L,2,FALSE)</f>
        <v>22 Aug 2019</v>
      </c>
      <c r="B410"/>
      <c r="C410" s="9" t="s">
        <v>411</v>
      </c>
      <c r="D410"/>
      <c r="E410" s="10" t="str">
        <f>VLOOKUP(C410,'[1]WP Summ'!A:L,6,FALSE)</f>
        <v>ESPO</v>
      </c>
      <c r="F410" s="11"/>
      <c r="G410" s="12">
        <f>SUMIF('[1]WP Summ'!A:A,C410,'[1]WP Summ'!H:H)</f>
        <v>864</v>
      </c>
      <c r="H410"/>
      <c r="I410" s="13" t="str">
        <f>VLOOKUP(C410,'[1]WP Summ'!A:J,10,FALSE)</f>
        <v>Horsewell Lane pavilion dev.</v>
      </c>
      <c r="J410"/>
      <c r="K410" s="10" t="str">
        <f>VLOOKUP(C410,'[1]WP Summ'!A:M,12,FALSE)</f>
        <v>Premises Repair Contractors</v>
      </c>
    </row>
    <row r="411" spans="1:11" x14ac:dyDescent="0.2">
      <c r="A411" s="8" t="str">
        <f>VLOOKUP(C411,'[1]WP Summ'!A:L,2,FALSE)</f>
        <v>22 Aug 2019</v>
      </c>
      <c r="B411"/>
      <c r="C411" s="9" t="s">
        <v>412</v>
      </c>
      <c r="D411"/>
      <c r="E411" s="10" t="str">
        <f>VLOOKUP(C411,'[1]WP Summ'!A:L,6,FALSE)</f>
        <v>ESPO</v>
      </c>
      <c r="F411" s="11"/>
      <c r="G411" s="12">
        <f>SUMIF('[1]WP Summ'!A:A,C411,'[1]WP Summ'!H:H)</f>
        <v>682</v>
      </c>
      <c r="H411"/>
      <c r="I411" s="13" t="str">
        <f>VLOOKUP(C411,'[1]WP Summ'!A:J,10,FALSE)</f>
        <v>Horsewell Lane pavilion dev.</v>
      </c>
      <c r="J411"/>
      <c r="K411" s="10" t="str">
        <f>VLOOKUP(C411,'[1]WP Summ'!A:M,12,FALSE)</f>
        <v>Premises Repair Contractors</v>
      </c>
    </row>
    <row r="412" spans="1:11" x14ac:dyDescent="0.2">
      <c r="A412" s="8" t="str">
        <f>VLOOKUP(C412,'[1]WP Summ'!A:L,2,FALSE)</f>
        <v>15 Aug 2019</v>
      </c>
      <c r="B412"/>
      <c r="C412" s="9" t="s">
        <v>413</v>
      </c>
      <c r="D412"/>
      <c r="E412" s="10" t="str">
        <f>VLOOKUP(C412,'[1]WP Summ'!A:L,6,FALSE)</f>
        <v>WATER PLUS</v>
      </c>
      <c r="F412" s="11"/>
      <c r="G412" s="12">
        <f>SUMIF('[1]WP Summ'!A:A,C412,'[1]WP Summ'!H:H)</f>
        <v>1071.42</v>
      </c>
      <c r="H412"/>
      <c r="I412" s="13" t="str">
        <f>VLOOKUP(C412,'[1]WP Summ'!A:J,10,FALSE)</f>
        <v>Sports Grounds</v>
      </c>
      <c r="J412"/>
      <c r="K412" s="10" t="str">
        <f>VLOOKUP(C412,'[1]WP Summ'!A:M,12,FALSE)</f>
        <v>Water</v>
      </c>
    </row>
    <row r="413" spans="1:11" x14ac:dyDescent="0.2">
      <c r="A413" s="8" t="str">
        <f>VLOOKUP(C413,'[1]WP Summ'!A:L,2,FALSE)</f>
        <v>15 Aug 2019</v>
      </c>
      <c r="B413"/>
      <c r="C413" s="9" t="s">
        <v>414</v>
      </c>
      <c r="D413"/>
      <c r="E413" s="10" t="str">
        <f>VLOOKUP(C413,'[1]WP Summ'!A:L,6,FALSE)</f>
        <v>MIDLAND WINDOW MAINTENANCE LTD</v>
      </c>
      <c r="F413" s="11"/>
      <c r="G413" s="12">
        <f>SUMIF('[1]WP Summ'!A:A,C413,'[1]WP Summ'!H:H)</f>
        <v>319.16000000000003</v>
      </c>
      <c r="H413"/>
      <c r="I413" s="13" t="str">
        <f>VLOOKUP(C413,'[1]WP Summ'!A:J,10,FALSE)</f>
        <v>General Repairs</v>
      </c>
      <c r="J413"/>
      <c r="K413" s="10" t="str">
        <f>VLOOKUP(C413,'[1]WP Summ'!A:M,12,FALSE)</f>
        <v>Window Maintenance</v>
      </c>
    </row>
    <row r="414" spans="1:11" x14ac:dyDescent="0.2">
      <c r="A414" s="8" t="str">
        <f>VLOOKUP(C414,'[1]WP Summ'!A:L,2,FALSE)</f>
        <v>15 Aug 2019</v>
      </c>
      <c r="B414"/>
      <c r="C414" s="9" t="s">
        <v>415</v>
      </c>
      <c r="D414"/>
      <c r="E414" s="10" t="str">
        <f>VLOOKUP(C414,'[1]WP Summ'!A:L,6,FALSE)</f>
        <v>MIDLAND WINDOW MAINTENANCE LTD</v>
      </c>
      <c r="F414" s="11"/>
      <c r="G414" s="12">
        <f>SUMIF('[1]WP Summ'!A:A,C414,'[1]WP Summ'!H:H)</f>
        <v>299.52</v>
      </c>
      <c r="H414"/>
      <c r="I414" s="13" t="str">
        <f>VLOOKUP(C414,'[1]WP Summ'!A:J,10,FALSE)</f>
        <v>General Repairs</v>
      </c>
      <c r="J414"/>
      <c r="K414" s="10" t="str">
        <f>VLOOKUP(C414,'[1]WP Summ'!A:M,12,FALSE)</f>
        <v>Window Maintenance</v>
      </c>
    </row>
    <row r="415" spans="1:11" x14ac:dyDescent="0.2">
      <c r="A415" s="8" t="str">
        <f>VLOOKUP(C415,'[1]WP Summ'!A:L,2,FALSE)</f>
        <v>29 Aug 2019</v>
      </c>
      <c r="B415"/>
      <c r="C415" s="9" t="s">
        <v>416</v>
      </c>
      <c r="D415"/>
      <c r="E415" s="10" t="str">
        <f>VLOOKUP(C415,'[1]WP Summ'!A:L,6,FALSE)</f>
        <v>KILLGERM CHEMICALS LTD</v>
      </c>
      <c r="F415" s="11"/>
      <c r="G415" s="12">
        <f>SUMIF('[1]WP Summ'!A:A,C415,'[1]WP Summ'!H:H)</f>
        <v>265.45</v>
      </c>
      <c r="H415"/>
      <c r="I415" s="13" t="str">
        <f>VLOOKUP(C415,'[1]WP Summ'!A:J,10,FALSE)</f>
        <v>Pest Control Service</v>
      </c>
      <c r="J415"/>
      <c r="K415" s="10" t="str">
        <f>VLOOKUP(C415,'[1]WP Summ'!A:M,12,FALSE)</f>
        <v>Rodent Control Poisons Traps</v>
      </c>
    </row>
    <row r="416" spans="1:11" x14ac:dyDescent="0.2">
      <c r="A416" s="8" t="str">
        <f>VLOOKUP(C416,'[1]WP Summ'!A:L,2,FALSE)</f>
        <v>15 Aug 2019</v>
      </c>
      <c r="B416"/>
      <c r="C416" s="9" t="s">
        <v>417</v>
      </c>
      <c r="D416"/>
      <c r="E416" s="10" t="str">
        <f>VLOOKUP(C416,'[1]WP Summ'!A:L,6,FALSE)</f>
        <v>THORN BAKER LTD</v>
      </c>
      <c r="F416" s="11"/>
      <c r="G416" s="12">
        <f>SUMIF('[1]WP Summ'!A:A,C416,'[1]WP Summ'!H:H)</f>
        <v>673.98</v>
      </c>
      <c r="H416"/>
      <c r="I416" s="13" t="str">
        <f>VLOOKUP(C416,'[1]WP Summ'!A:J,10,FALSE)</f>
        <v>Refuse Collection</v>
      </c>
      <c r="J416"/>
      <c r="K416" s="10" t="str">
        <f>VLOOKUP(C416,'[1]WP Summ'!A:M,12,FALSE)</f>
        <v>Hired Staff</v>
      </c>
    </row>
    <row r="417" spans="1:11" x14ac:dyDescent="0.2">
      <c r="A417" s="8" t="str">
        <f>VLOOKUP(C417,'[1]WP Summ'!A:L,2,FALSE)</f>
        <v>29 Aug 2019</v>
      </c>
      <c r="B417"/>
      <c r="C417" s="9" t="s">
        <v>418</v>
      </c>
      <c r="D417"/>
      <c r="E417" s="10" t="str">
        <f>VLOOKUP(C417,'[1]WP Summ'!A:L,6,FALSE)</f>
        <v>PRINT COPY CONSULTING LTD</v>
      </c>
      <c r="F417" s="11"/>
      <c r="G417" s="12">
        <f>SUMIF('[1]WP Summ'!A:A,C417,'[1]WP Summ'!H:H)</f>
        <v>1599.95</v>
      </c>
      <c r="H417"/>
      <c r="I417" s="13" t="str">
        <f>VLOOKUP(C417,'[1]WP Summ'!A:J,10,FALSE)</f>
        <v>Photocopiers 4619 Holding Acct</v>
      </c>
      <c r="J417"/>
      <c r="K417" s="10" t="str">
        <f>VLOOKUP(C417,'[1]WP Summ'!A:M,12,FALSE)</f>
        <v>Equipment Tools &amp; Materials</v>
      </c>
    </row>
    <row r="418" spans="1:11" x14ac:dyDescent="0.2">
      <c r="A418" s="8" t="str">
        <f>VLOOKUP(C418,'[1]WP Summ'!A:L,2,FALSE)</f>
        <v>15 Aug 2019</v>
      </c>
      <c r="B418"/>
      <c r="C418" s="9" t="s">
        <v>419</v>
      </c>
      <c r="D418"/>
      <c r="E418" s="10" t="str">
        <f>VLOOKUP(C418,'[1]WP Summ'!A:L,6,FALSE)</f>
        <v>CENTRAL ANIMAL CONTROL</v>
      </c>
      <c r="F418" s="11"/>
      <c r="G418" s="12">
        <f>SUMIF('[1]WP Summ'!A:A,C418,'[1]WP Summ'!H:H)</f>
        <v>400</v>
      </c>
      <c r="H418"/>
      <c r="I418" s="13" t="str">
        <f>VLOOKUP(C418,'[1]WP Summ'!A:J,10,FALSE)</f>
        <v>Dog Control Service</v>
      </c>
      <c r="J418"/>
      <c r="K418" s="10" t="str">
        <f>VLOOKUP(C418,'[1]WP Summ'!A:M,12,FALSE)</f>
        <v>Dog Control Service</v>
      </c>
    </row>
    <row r="419" spans="1:11" x14ac:dyDescent="0.2">
      <c r="A419" s="8" t="str">
        <f>VLOOKUP(C419,'[1]WP Summ'!A:L,2,FALSE)</f>
        <v>15 Aug 2019</v>
      </c>
      <c r="B419"/>
      <c r="C419" s="9" t="s">
        <v>420</v>
      </c>
      <c r="D419"/>
      <c r="E419" s="10" t="str">
        <f>VLOOKUP(C419,'[1]WP Summ'!A:L,6,FALSE)</f>
        <v>CENTRAL ANIMAL CONTROL</v>
      </c>
      <c r="F419" s="11"/>
      <c r="G419" s="12">
        <f>SUMIF('[1]WP Summ'!A:A,C419,'[1]WP Summ'!H:H)</f>
        <v>400</v>
      </c>
      <c r="H419"/>
      <c r="I419" s="13" t="str">
        <f>VLOOKUP(C419,'[1]WP Summ'!A:J,10,FALSE)</f>
        <v>Dog Control Service</v>
      </c>
      <c r="J419"/>
      <c r="K419" s="10" t="str">
        <f>VLOOKUP(C419,'[1]WP Summ'!A:M,12,FALSE)</f>
        <v>Dog Control Service</v>
      </c>
    </row>
    <row r="420" spans="1:11" x14ac:dyDescent="0.2">
      <c r="A420" s="8" t="str">
        <f>VLOOKUP(C420,'[1]WP Summ'!A:L,2,FALSE)</f>
        <v>05 Sep 2019</v>
      </c>
      <c r="B420"/>
      <c r="C420" s="9" t="s">
        <v>421</v>
      </c>
      <c r="D420"/>
      <c r="E420" s="10" t="str">
        <f>VLOOKUP(C420,'[1]WP Summ'!A:L,6,FALSE)</f>
        <v>F G MOSS &amp; SON</v>
      </c>
      <c r="F420" s="11"/>
      <c r="G420" s="12">
        <f>SUMIF('[1]WP Summ'!A:A,C420,'[1]WP Summ'!H:H)</f>
        <v>1965</v>
      </c>
      <c r="H420"/>
      <c r="I420" s="13" t="str">
        <f>VLOOKUP(C420,'[1]WP Summ'!A:J,10,FALSE)</f>
        <v>Boulter Crescent Flats</v>
      </c>
      <c r="J420"/>
      <c r="K420" s="10" t="str">
        <f>VLOOKUP(C420,'[1]WP Summ'!A:M,12,FALSE)</f>
        <v>Joinery</v>
      </c>
    </row>
    <row r="421" spans="1:11" x14ac:dyDescent="0.2">
      <c r="A421" s="8" t="str">
        <f>VLOOKUP(C421,'[1]WP Summ'!A:L,2,FALSE)</f>
        <v>29 Aug 2019</v>
      </c>
      <c r="B421"/>
      <c r="C421" s="9" t="s">
        <v>422</v>
      </c>
      <c r="D421"/>
      <c r="E421" s="10" t="str">
        <f>VLOOKUP(C421,'[1]WP Summ'!A:L,6,FALSE)</f>
        <v>F G MOSS &amp; SON</v>
      </c>
      <c r="F421" s="11"/>
      <c r="G421" s="12">
        <f>SUMIF('[1]WP Summ'!A:A,C421,'[1]WP Summ'!H:H)</f>
        <v>3110</v>
      </c>
      <c r="H421"/>
      <c r="I421" s="13" t="str">
        <f>VLOOKUP(C421,'[1]WP Summ'!A:J,10,FALSE)</f>
        <v>Disabled Adaptations</v>
      </c>
      <c r="J421"/>
      <c r="K421" s="10" t="str">
        <f>VLOOKUP(C421,'[1]WP Summ'!A:M,12,FALSE)</f>
        <v>Structural repairs &amp; maint</v>
      </c>
    </row>
    <row r="422" spans="1:11" x14ac:dyDescent="0.2">
      <c r="A422" s="8" t="str">
        <f>VLOOKUP(C422,'[1]WP Summ'!A:L,2,FALSE)</f>
        <v>29 Aug 2019</v>
      </c>
      <c r="B422"/>
      <c r="C422" s="9" t="s">
        <v>423</v>
      </c>
      <c r="D422"/>
      <c r="E422" s="10" t="str">
        <f>VLOOKUP(C422,'[1]WP Summ'!A:L,6,FALSE)</f>
        <v>F G MOSS &amp; SON</v>
      </c>
      <c r="F422" s="11"/>
      <c r="G422" s="12">
        <f>SUMIF('[1]WP Summ'!A:A,C422,'[1]WP Summ'!H:H)</f>
        <v>389.88</v>
      </c>
      <c r="H422"/>
      <c r="I422" s="13" t="str">
        <f>VLOOKUP(C422,'[1]WP Summ'!A:J,10,FALSE)</f>
        <v>Adaptations for Disabled Perso</v>
      </c>
      <c r="J422"/>
      <c r="K422" s="10" t="str">
        <f>VLOOKUP(C422,'[1]WP Summ'!A:M,12,FALSE)</f>
        <v>Joinery</v>
      </c>
    </row>
    <row r="423" spans="1:11" x14ac:dyDescent="0.2">
      <c r="A423" s="8" t="str">
        <f>VLOOKUP(C423,'[1]WP Summ'!A:L,2,FALSE)</f>
        <v>15 Aug 2019</v>
      </c>
      <c r="B423"/>
      <c r="C423" s="9" t="s">
        <v>424</v>
      </c>
      <c r="D423"/>
      <c r="E423" s="10" t="str">
        <f>VLOOKUP(C423,'[1]WP Summ'!A:L,6,FALSE)</f>
        <v>F G MOSS &amp; SON</v>
      </c>
      <c r="F423" s="11"/>
      <c r="G423" s="12">
        <f>SUMIF('[1]WP Summ'!A:A,C423,'[1]WP Summ'!H:H)</f>
        <v>423</v>
      </c>
      <c r="H423"/>
      <c r="I423" s="13" t="str">
        <f>VLOOKUP(C423,'[1]WP Summ'!A:J,10,FALSE)</f>
        <v>General Repairs</v>
      </c>
      <c r="J423"/>
      <c r="K423" s="10" t="str">
        <f>VLOOKUP(C423,'[1]WP Summ'!A:M,12,FALSE)</f>
        <v>Structural repairs &amp; maint</v>
      </c>
    </row>
    <row r="424" spans="1:11" x14ac:dyDescent="0.2">
      <c r="A424" s="8" t="str">
        <f>VLOOKUP(C424,'[1]WP Summ'!A:L,2,FALSE)</f>
        <v>15 Aug 2019</v>
      </c>
      <c r="B424"/>
      <c r="C424" s="9" t="s">
        <v>425</v>
      </c>
      <c r="D424"/>
      <c r="E424" s="10" t="str">
        <f>VLOOKUP(C424,'[1]WP Summ'!A:L,6,FALSE)</f>
        <v>F G MOSS &amp; SON</v>
      </c>
      <c r="F424" s="11"/>
      <c r="G424" s="12">
        <f>SUMIF('[1]WP Summ'!A:A,C424,'[1]WP Summ'!H:H)</f>
        <v>324.63</v>
      </c>
      <c r="H424"/>
      <c r="I424" s="13" t="str">
        <f>VLOOKUP(C424,'[1]WP Summ'!A:J,10,FALSE)</f>
        <v>Elizabeth Court Flats</v>
      </c>
      <c r="J424"/>
      <c r="K424" s="10" t="str">
        <f>VLOOKUP(C424,'[1]WP Summ'!A:M,12,FALSE)</f>
        <v>Joinery</v>
      </c>
    </row>
    <row r="425" spans="1:11" x14ac:dyDescent="0.2">
      <c r="A425" s="8" t="str">
        <f>VLOOKUP(C425,'[1]WP Summ'!A:L,2,FALSE)</f>
        <v>15 Aug 2019</v>
      </c>
      <c r="B425"/>
      <c r="C425" s="9" t="s">
        <v>426</v>
      </c>
      <c r="D425"/>
      <c r="E425" s="10" t="str">
        <f>VLOOKUP(C425,'[1]WP Summ'!A:L,6,FALSE)</f>
        <v>F G MOSS &amp; SON</v>
      </c>
      <c r="F425" s="11"/>
      <c r="G425" s="12">
        <f>SUMIF('[1]WP Summ'!A:A,C425,'[1]WP Summ'!H:H)</f>
        <v>332.25</v>
      </c>
      <c r="H425"/>
      <c r="I425" s="13" t="str">
        <f>VLOOKUP(C425,'[1]WP Summ'!A:J,10,FALSE)</f>
        <v>General Repairs</v>
      </c>
      <c r="J425"/>
      <c r="K425" s="10" t="str">
        <f>VLOOKUP(C425,'[1]WP Summ'!A:M,12,FALSE)</f>
        <v>Structural repairs &amp; maint</v>
      </c>
    </row>
    <row r="426" spans="1:11" x14ac:dyDescent="0.2">
      <c r="A426" s="8" t="str">
        <f>VLOOKUP(C426,'[1]WP Summ'!A:L,2,FALSE)</f>
        <v>15 Aug 2019</v>
      </c>
      <c r="B426"/>
      <c r="C426" s="9" t="s">
        <v>427</v>
      </c>
      <c r="D426"/>
      <c r="E426" s="10" t="str">
        <f>VLOOKUP(C426,'[1]WP Summ'!A:L,6,FALSE)</f>
        <v>F G MOSS &amp; SON</v>
      </c>
      <c r="F426" s="11"/>
      <c r="G426" s="12">
        <f>SUMIF('[1]WP Summ'!A:A,C426,'[1]WP Summ'!H:H)</f>
        <v>395</v>
      </c>
      <c r="H426"/>
      <c r="I426" s="13" t="str">
        <f>VLOOKUP(C426,'[1]WP Summ'!A:J,10,FALSE)</f>
        <v>General Repairs</v>
      </c>
      <c r="J426"/>
      <c r="K426" s="10" t="str">
        <f>VLOOKUP(C426,'[1]WP Summ'!A:M,12,FALSE)</f>
        <v>Joinery</v>
      </c>
    </row>
    <row r="427" spans="1:11" x14ac:dyDescent="0.2">
      <c r="A427" s="8" t="str">
        <f>VLOOKUP(C427,'[1]WP Summ'!A:L,2,FALSE)</f>
        <v>15 Aug 2019</v>
      </c>
      <c r="B427"/>
      <c r="C427" s="9" t="s">
        <v>428</v>
      </c>
      <c r="D427"/>
      <c r="E427" s="10" t="str">
        <f>VLOOKUP(C427,'[1]WP Summ'!A:L,6,FALSE)</f>
        <v>F G MOSS &amp; SON</v>
      </c>
      <c r="F427" s="11"/>
      <c r="G427" s="12">
        <f>SUMIF('[1]WP Summ'!A:A,C427,'[1]WP Summ'!H:H)</f>
        <v>352.5</v>
      </c>
      <c r="H427"/>
      <c r="I427" s="13" t="str">
        <f>VLOOKUP(C427,'[1]WP Summ'!A:J,10,FALSE)</f>
        <v>Boulter Crescent Flats</v>
      </c>
      <c r="J427"/>
      <c r="K427" s="10" t="str">
        <f>VLOOKUP(C427,'[1]WP Summ'!A:M,12,FALSE)</f>
        <v>Premises Repair Contractors</v>
      </c>
    </row>
    <row r="428" spans="1:11" x14ac:dyDescent="0.2">
      <c r="A428" s="8" t="str">
        <f>VLOOKUP(C428,'[1]WP Summ'!A:L,2,FALSE)</f>
        <v>15 Aug 2019</v>
      </c>
      <c r="B428"/>
      <c r="C428" s="9" t="s">
        <v>429</v>
      </c>
      <c r="D428"/>
      <c r="E428" s="10" t="str">
        <f>VLOOKUP(C428,'[1]WP Summ'!A:L,6,FALSE)</f>
        <v>LLOYDS BUSINESS NETWORKS LTD</v>
      </c>
      <c r="F428" s="11"/>
      <c r="G428" s="12">
        <f>SUMIF('[1]WP Summ'!A:A,C428,'[1]WP Summ'!H:H)</f>
        <v>929.3</v>
      </c>
      <c r="H428"/>
      <c r="I428" s="13" t="str">
        <f>VLOOKUP(C428,'[1]WP Summ'!A:J,10,FALSE)</f>
        <v>Customer Services</v>
      </c>
      <c r="J428"/>
      <c r="K428" s="10" t="str">
        <f>VLOOKUP(C428,'[1]WP Summ'!A:M,12,FALSE)</f>
        <v>Telephone Bills</v>
      </c>
    </row>
    <row r="429" spans="1:11" x14ac:dyDescent="0.2">
      <c r="A429" s="8" t="str">
        <f>VLOOKUP(C429,'[1]WP Summ'!A:L,2,FALSE)</f>
        <v>12 Sep 2019</v>
      </c>
      <c r="B429"/>
      <c r="C429" s="9" t="s">
        <v>430</v>
      </c>
      <c r="D429"/>
      <c r="E429" s="10" t="str">
        <f>VLOOKUP(C429,'[1]WP Summ'!A:L,6,FALSE)</f>
        <v>SUBEC WIPING SOLUTIONS LTD</v>
      </c>
      <c r="F429" s="11"/>
      <c r="G429" s="12">
        <f>SUMIF('[1]WP Summ'!A:A,C429,'[1]WP Summ'!H:H)</f>
        <v>910.55</v>
      </c>
      <c r="H429"/>
      <c r="I429" s="13" t="str">
        <f>VLOOKUP(C429,'[1]WP Summ'!A:J,10,FALSE)</f>
        <v>Pinnacle Cleaning Contract</v>
      </c>
      <c r="J429"/>
      <c r="K429" s="10" t="str">
        <f>VLOOKUP(C429,'[1]WP Summ'!A:M,12,FALSE)</f>
        <v>Contract Cleaning</v>
      </c>
    </row>
    <row r="430" spans="1:11" x14ac:dyDescent="0.2">
      <c r="A430" s="8" t="str">
        <f>VLOOKUP(C430,'[1]WP Summ'!A:L,2,FALSE)</f>
        <v>15 Aug 2019</v>
      </c>
      <c r="B430"/>
      <c r="C430" s="9" t="s">
        <v>431</v>
      </c>
      <c r="D430"/>
      <c r="E430" s="10" t="str">
        <f>VLOOKUP(C430,'[1]WP Summ'!A:L,6,FALSE)</f>
        <v xml:space="preserve">VENN GROUP </v>
      </c>
      <c r="F430" s="11"/>
      <c r="G430" s="12">
        <f>SUMIF('[1]WP Summ'!A:A,C430,'[1]WP Summ'!H:H)</f>
        <v>1037.6600000000001</v>
      </c>
      <c r="H430"/>
      <c r="I430" s="13" t="str">
        <f>VLOOKUP(C430,'[1]WP Summ'!A:J,10,FALSE)</f>
        <v>Council Tax</v>
      </c>
      <c r="J430"/>
      <c r="K430" s="10" t="str">
        <f>VLOOKUP(C430,'[1]WP Summ'!A:M,12,FALSE)</f>
        <v>Hired Staff</v>
      </c>
    </row>
    <row r="431" spans="1:11" x14ac:dyDescent="0.2">
      <c r="A431" s="8" t="str">
        <f>VLOOKUP(C431,'[1]WP Summ'!A:L,2,FALSE)</f>
        <v>15 Aug 2019</v>
      </c>
      <c r="B431"/>
      <c r="C431" s="9" t="s">
        <v>432</v>
      </c>
      <c r="D431"/>
      <c r="E431" s="10" t="str">
        <f>VLOOKUP(C431,'[1]WP Summ'!A:L,6,FALSE)</f>
        <v xml:space="preserve">VENN GROUP </v>
      </c>
      <c r="F431" s="11"/>
      <c r="G431" s="12">
        <f>SUMIF('[1]WP Summ'!A:A,C431,'[1]WP Summ'!H:H)</f>
        <v>1148.25</v>
      </c>
      <c r="H431"/>
      <c r="I431" s="13" t="str">
        <f>VLOOKUP(C431,'[1]WP Summ'!A:J,10,FALSE)</f>
        <v>General Repairs</v>
      </c>
      <c r="J431"/>
      <c r="K431" s="10" t="str">
        <f>VLOOKUP(C431,'[1]WP Summ'!A:M,12,FALSE)</f>
        <v>Hired Staff</v>
      </c>
    </row>
    <row r="432" spans="1:11" x14ac:dyDescent="0.2">
      <c r="A432" s="8" t="str">
        <f>VLOOKUP(C432,'[1]WP Summ'!A:L,2,FALSE)</f>
        <v>29 Aug 2019</v>
      </c>
      <c r="B432"/>
      <c r="C432" s="9" t="s">
        <v>433</v>
      </c>
      <c r="D432"/>
      <c r="E432" s="10" t="str">
        <f>VLOOKUP(C432,'[1]WP Summ'!A:L,6,FALSE)</f>
        <v>BDA SURVEYING LTD</v>
      </c>
      <c r="F432" s="11"/>
      <c r="G432" s="12">
        <f>SUMIF('[1]WP Summ'!A:A,C432,'[1]WP Summ'!H:H)</f>
        <v>1430</v>
      </c>
      <c r="H432"/>
      <c r="I432" s="13" t="str">
        <f>VLOOKUP(C432,'[1]WP Summ'!A:J,10,FALSE)</f>
        <v>General Planned Maintenance</v>
      </c>
      <c r="J432"/>
      <c r="K432" s="10" t="str">
        <f>VLOOKUP(C432,'[1]WP Summ'!A:M,12,FALSE)</f>
        <v>Asbestos Surveys</v>
      </c>
    </row>
    <row r="433" spans="1:11" x14ac:dyDescent="0.2">
      <c r="A433" s="8" t="str">
        <f>VLOOKUP(C433,'[1]WP Summ'!A:L,2,FALSE)</f>
        <v>15 Aug 2019</v>
      </c>
      <c r="B433"/>
      <c r="C433" s="9" t="s">
        <v>434</v>
      </c>
      <c r="D433"/>
      <c r="E433" s="10" t="str">
        <f>VLOOKUP(C433,'[1]WP Summ'!A:L,6,FALSE)</f>
        <v>PAGEGROUP</v>
      </c>
      <c r="F433" s="11"/>
      <c r="G433" s="12">
        <f>SUMIF('[1]WP Summ'!A:A,C433,'[1]WP Summ'!H:H)</f>
        <v>1351.25</v>
      </c>
      <c r="H433"/>
      <c r="I433" s="13" t="str">
        <f>VLOOKUP(C433,'[1]WP Summ'!A:J,10,FALSE)</f>
        <v>Pinnacle Cleaning Contract</v>
      </c>
      <c r="J433"/>
      <c r="K433" s="10" t="str">
        <f>VLOOKUP(C433,'[1]WP Summ'!A:M,12,FALSE)</f>
        <v>Salaries</v>
      </c>
    </row>
    <row r="434" spans="1:11" x14ac:dyDescent="0.2">
      <c r="A434" s="8" t="str">
        <f>VLOOKUP(C434,'[1]WP Summ'!A:L,2,FALSE)</f>
        <v>15 Aug 2019</v>
      </c>
      <c r="B434"/>
      <c r="C434" s="9" t="s">
        <v>435</v>
      </c>
      <c r="D434"/>
      <c r="E434" s="10" t="str">
        <f>VLOOKUP(C434,'[1]WP Summ'!A:L,6,FALSE)</f>
        <v>PAGEGROUP</v>
      </c>
      <c r="F434" s="11"/>
      <c r="G434" s="12">
        <f>SUMIF('[1]WP Summ'!A:A,C434,'[1]WP Summ'!H:H)</f>
        <v>1875</v>
      </c>
      <c r="H434"/>
      <c r="I434" s="13" t="str">
        <f>VLOOKUP(C434,'[1]WP Summ'!A:J,10,FALSE)</f>
        <v>Decent Homes Missed/Refused</v>
      </c>
      <c r="J434"/>
      <c r="K434" s="10" t="str">
        <f>VLOOKUP(C434,'[1]WP Summ'!A:M,12,FALSE)</f>
        <v>Hired Staff</v>
      </c>
    </row>
    <row r="435" spans="1:11" x14ac:dyDescent="0.2">
      <c r="A435" s="8" t="str">
        <f>VLOOKUP(C435,'[1]WP Summ'!A:L,2,FALSE)</f>
        <v>22 Aug 2019</v>
      </c>
      <c r="B435"/>
      <c r="C435" s="9" t="s">
        <v>436</v>
      </c>
      <c r="D435"/>
      <c r="E435" s="10" t="str">
        <f>VLOOKUP(C435,'[1]WP Summ'!A:L,6,FALSE)</f>
        <v>ASSURED FIRE PROTECTION</v>
      </c>
      <c r="F435" s="11"/>
      <c r="G435" s="12">
        <f>SUMIF('[1]WP Summ'!A:A,C435,'[1]WP Summ'!H:H)</f>
        <v>675.66</v>
      </c>
      <c r="H435"/>
      <c r="I435" s="13" t="str">
        <f>VLOOKUP(C435,'[1]WP Summ'!A:J,10,FALSE)</f>
        <v>Horsewell Lane pavilion dev.</v>
      </c>
      <c r="J435"/>
      <c r="K435" s="10" t="str">
        <f>VLOOKUP(C435,'[1]WP Summ'!A:M,12,FALSE)</f>
        <v>Premises Repair Contractors</v>
      </c>
    </row>
    <row r="436" spans="1:11" x14ac:dyDescent="0.2">
      <c r="A436" s="8" t="str">
        <f>VLOOKUP(C436,'[1]WP Summ'!A:L,2,FALSE)</f>
        <v>15 Aug 2019</v>
      </c>
      <c r="B436"/>
      <c r="C436" s="9" t="s">
        <v>437</v>
      </c>
      <c r="D436"/>
      <c r="E436" s="10" t="str">
        <f>VLOOKUP(C436,'[1]WP Summ'!A:L,6,FALSE)</f>
        <v>WESTBURY INDUSTRIAL SUPPLIES LTD</v>
      </c>
      <c r="F436" s="11"/>
      <c r="G436" s="12">
        <f>SUMIF('[1]WP Summ'!A:A,C436,'[1]WP Summ'!H:H)</f>
        <v>397.18</v>
      </c>
      <c r="H436"/>
      <c r="I436" s="13" t="str">
        <f>VLOOKUP(C436,'[1]WP Summ'!A:J,10,FALSE)</f>
        <v>Refuse Collection</v>
      </c>
      <c r="J436"/>
      <c r="K436" s="10" t="str">
        <f>VLOOKUP(C436,'[1]WP Summ'!A:M,12,FALSE)</f>
        <v>Protective Clothing</v>
      </c>
    </row>
    <row r="437" spans="1:11" x14ac:dyDescent="0.2">
      <c r="A437" s="8" t="str">
        <f>VLOOKUP(C437,'[1]WP Summ'!A:L,2,FALSE)</f>
        <v>15 Aug 2019</v>
      </c>
      <c r="B437"/>
      <c r="C437" s="9" t="s">
        <v>438</v>
      </c>
      <c r="D437"/>
      <c r="E437" s="10" t="str">
        <f>VLOOKUP(C437,'[1]WP Summ'!A:L,6,FALSE)</f>
        <v>JAM PERSONNEL (MIDLANDS) LTD</v>
      </c>
      <c r="F437" s="11"/>
      <c r="G437" s="12">
        <f>SUMIF('[1]WP Summ'!A:A,C437,'[1]WP Summ'!H:H)</f>
        <v>497.28</v>
      </c>
      <c r="H437"/>
      <c r="I437" s="13" t="str">
        <f>VLOOKUP(C437,'[1]WP Summ'!A:J,10,FALSE)</f>
        <v>Recycling Wheelie Bins</v>
      </c>
      <c r="J437"/>
      <c r="K437" s="10" t="str">
        <f>VLOOKUP(C437,'[1]WP Summ'!A:M,12,FALSE)</f>
        <v>New Equipment</v>
      </c>
    </row>
    <row r="438" spans="1:11" x14ac:dyDescent="0.2">
      <c r="A438" s="8" t="str">
        <f>VLOOKUP(C438,'[1]WP Summ'!A:L,2,FALSE)</f>
        <v>22 Aug 2019</v>
      </c>
      <c r="B438"/>
      <c r="C438" s="9" t="s">
        <v>439</v>
      </c>
      <c r="D438"/>
      <c r="E438" s="10" t="str">
        <f>VLOOKUP(C438,'[1]WP Summ'!A:L,6,FALSE)</f>
        <v>D H PLUMBING &amp; HEATING SERVICES</v>
      </c>
      <c r="F438" s="11"/>
      <c r="G438" s="12">
        <f>SUMIF('[1]WP Summ'!A:A,C438,'[1]WP Summ'!H:H)</f>
        <v>265</v>
      </c>
      <c r="H438"/>
      <c r="I438" s="13" t="str">
        <f>VLOOKUP(C438,'[1]WP Summ'!A:J,10,FALSE)</f>
        <v>General Repairs</v>
      </c>
      <c r="J438"/>
      <c r="K438" s="10" t="str">
        <f>VLOOKUP(C438,'[1]WP Summ'!A:M,12,FALSE)</f>
        <v>Plumbing repairs &amp; maint</v>
      </c>
    </row>
    <row r="439" spans="1:11" x14ac:dyDescent="0.2">
      <c r="A439" s="8" t="str">
        <f>VLOOKUP(C439,'[1]WP Summ'!A:L,2,FALSE)</f>
        <v>22 Aug 2019</v>
      </c>
      <c r="B439"/>
      <c r="C439" s="9" t="s">
        <v>440</v>
      </c>
      <c r="D439"/>
      <c r="E439" s="10" t="str">
        <f>VLOOKUP(C439,'[1]WP Summ'!A:L,6,FALSE)</f>
        <v>D H PLUMBING &amp; HEATING SERVICES</v>
      </c>
      <c r="F439" s="11"/>
      <c r="G439" s="12">
        <f>SUMIF('[1]WP Summ'!A:A,C439,'[1]WP Summ'!H:H)</f>
        <v>270</v>
      </c>
      <c r="H439"/>
      <c r="I439" s="13" t="str">
        <f>VLOOKUP(C439,'[1]WP Summ'!A:J,10,FALSE)</f>
        <v>Purchase Ledger Transfer Acc.</v>
      </c>
      <c r="J439"/>
      <c r="K439" s="10" t="str">
        <f>VLOOKUP(C439,'[1]WP Summ'!A:M,12,FALSE)</f>
        <v>Supplier Payment</v>
      </c>
    </row>
    <row r="440" spans="1:11" x14ac:dyDescent="0.2">
      <c r="A440" s="8" t="str">
        <f>VLOOKUP(C440,'[1]WP Summ'!A:L,2,FALSE)</f>
        <v>15 Aug 2019</v>
      </c>
      <c r="B440"/>
      <c r="C440" s="9" t="s">
        <v>441</v>
      </c>
      <c r="D440"/>
      <c r="E440" s="10" t="str">
        <f>VLOOKUP(C440,'[1]WP Summ'!A:L,6,FALSE)</f>
        <v>EURO LABEL PRINTERS</v>
      </c>
      <c r="F440" s="11"/>
      <c r="G440" s="12">
        <f>SUMIF('[1]WP Summ'!A:A,C440,'[1]WP Summ'!H:H)</f>
        <v>1075.21</v>
      </c>
      <c r="H440"/>
      <c r="I440" s="13" t="str">
        <f>VLOOKUP(C440,'[1]WP Summ'!A:J,10,FALSE)</f>
        <v>Garden Waste Collection</v>
      </c>
      <c r="J440"/>
      <c r="K440" s="10" t="str">
        <f>VLOOKUP(C440,'[1]WP Summ'!A:M,12,FALSE)</f>
        <v>Printing &amp; Stationery</v>
      </c>
    </row>
    <row r="441" spans="1:11" x14ac:dyDescent="0.2">
      <c r="A441" s="8" t="str">
        <f>VLOOKUP(C441,'[1]WP Summ'!A:L,2,FALSE)</f>
        <v>29 Aug 2019</v>
      </c>
      <c r="B441"/>
      <c r="C441" s="9" t="s">
        <v>442</v>
      </c>
      <c r="D441"/>
      <c r="E441" s="10" t="str">
        <f>VLOOKUP(C441,'[1]WP Summ'!A:L,6,FALSE)</f>
        <v>CMS GARAGE DOORS LTD</v>
      </c>
      <c r="F441" s="11"/>
      <c r="G441" s="12">
        <f>SUMIF('[1]WP Summ'!A:A,C441,'[1]WP Summ'!H:H)</f>
        <v>661.12</v>
      </c>
      <c r="H441"/>
      <c r="I441" s="13" t="str">
        <f>VLOOKUP(C441,'[1]WP Summ'!A:J,10,FALSE)</f>
        <v>Disabled Adaptations</v>
      </c>
      <c r="J441"/>
      <c r="K441" s="10" t="str">
        <f>VLOOKUP(C441,'[1]WP Summ'!A:M,12,FALSE)</f>
        <v>Premises Repair Contractors</v>
      </c>
    </row>
    <row r="442" spans="1:11" x14ac:dyDescent="0.2">
      <c r="A442" s="8" t="str">
        <f>VLOOKUP(C442,'[1]WP Summ'!A:L,2,FALSE)</f>
        <v>15 Aug 2019</v>
      </c>
      <c r="B442"/>
      <c r="C442" s="9" t="s">
        <v>443</v>
      </c>
      <c r="D442"/>
      <c r="E442" s="10" t="str">
        <f>VLOOKUP(C442,'[1]WP Summ'!A:L,6,FALSE)</f>
        <v>JAMES ANDREWS RECRUITMENT SOLUTIONS</v>
      </c>
      <c r="F442" s="11"/>
      <c r="G442" s="12">
        <f>SUMIF('[1]WP Summ'!A:A,C442,'[1]WP Summ'!H:H)</f>
        <v>758.5</v>
      </c>
      <c r="H442"/>
      <c r="I442" s="13" t="str">
        <f>VLOOKUP(C442,'[1]WP Summ'!A:J,10,FALSE)</f>
        <v>General Repairs</v>
      </c>
      <c r="J442"/>
      <c r="K442" s="10" t="str">
        <f>VLOOKUP(C442,'[1]WP Summ'!A:M,12,FALSE)</f>
        <v>Hired Staff</v>
      </c>
    </row>
    <row r="443" spans="1:11" x14ac:dyDescent="0.2">
      <c r="A443" s="8" t="str">
        <f>VLOOKUP(C443,'[1]WP Summ'!A:L,2,FALSE)</f>
        <v>22 Aug 2019</v>
      </c>
      <c r="B443"/>
      <c r="C443" s="9" t="s">
        <v>444</v>
      </c>
      <c r="D443"/>
      <c r="E443" s="10" t="str">
        <f>VLOOKUP(C443,'[1]WP Summ'!A:L,6,FALSE)</f>
        <v>JAMES ANDREWS RECRUITMENT SOLUTIONS</v>
      </c>
      <c r="F443" s="11"/>
      <c r="G443" s="12">
        <f>SUMIF('[1]WP Summ'!A:A,C443,'[1]WP Summ'!H:H)</f>
        <v>332.5</v>
      </c>
      <c r="H443"/>
      <c r="I443" s="13" t="str">
        <f>VLOOKUP(C443,'[1]WP Summ'!A:J,10,FALSE)</f>
        <v>Env Health Admin/Enforcement</v>
      </c>
      <c r="J443"/>
      <c r="K443" s="10" t="str">
        <f>VLOOKUP(C443,'[1]WP Summ'!A:M,12,FALSE)</f>
        <v>Hired Staff</v>
      </c>
    </row>
    <row r="444" spans="1:11" x14ac:dyDescent="0.2">
      <c r="A444" s="8" t="str">
        <f>VLOOKUP(C444,'[1]WP Summ'!A:L,2,FALSE)</f>
        <v>15 Aug 2019</v>
      </c>
      <c r="B444"/>
      <c r="C444" s="9" t="s">
        <v>445</v>
      </c>
      <c r="D444"/>
      <c r="E444" s="10" t="str">
        <f>VLOOKUP(C444,'[1]WP Summ'!A:L,6,FALSE)</f>
        <v>JTH CONCERTS &amp; LIVE EVENTS LIMITED</v>
      </c>
      <c r="F444" s="11"/>
      <c r="G444" s="12">
        <f>SUMIF('[1]WP Summ'!A:A,C444,'[1]WP Summ'!H:H)</f>
        <v>1560</v>
      </c>
      <c r="H444"/>
      <c r="I444" s="13" t="str">
        <f>VLOOKUP(C444,'[1]WP Summ'!A:J,10,FALSE)</f>
        <v>Youth</v>
      </c>
      <c r="J444"/>
      <c r="K444" s="10" t="str">
        <f>VLOOKUP(C444,'[1]WP Summ'!A:M,12,FALSE)</f>
        <v>Open Event for Young People</v>
      </c>
    </row>
    <row r="445" spans="1:11" x14ac:dyDescent="0.2">
      <c r="A445" s="8" t="str">
        <f>VLOOKUP(C445,'[1]WP Summ'!A:L,2,FALSE)</f>
        <v>15 Aug 2019</v>
      </c>
      <c r="B445"/>
      <c r="C445" s="9" t="s">
        <v>446</v>
      </c>
      <c r="D445"/>
      <c r="E445" s="10" t="str">
        <f>VLOOKUP(C445,'[1]WP Summ'!A:L,6,FALSE)</f>
        <v>MOTION PEOPLE LIMITED</v>
      </c>
      <c r="F445" s="11"/>
      <c r="G445" s="12">
        <f>SUMIF('[1]WP Summ'!A:A,C445,'[1]WP Summ'!H:H)</f>
        <v>1265.26</v>
      </c>
      <c r="H445"/>
      <c r="I445" s="13" t="str">
        <f>VLOOKUP(C445,'[1]WP Summ'!A:J,10,FALSE)</f>
        <v>Refuse Collection</v>
      </c>
      <c r="J445"/>
      <c r="K445" s="10" t="str">
        <f>VLOOKUP(C445,'[1]WP Summ'!A:M,12,FALSE)</f>
        <v>Hired Staff</v>
      </c>
    </row>
    <row r="446" spans="1:11" x14ac:dyDescent="0.2">
      <c r="A446" s="8" t="str">
        <f>VLOOKUP(C446,'[1]WP Summ'!A:L,2,FALSE)</f>
        <v>22 Aug 2019</v>
      </c>
      <c r="B446"/>
      <c r="C446" s="9" t="s">
        <v>447</v>
      </c>
      <c r="D446"/>
      <c r="E446" s="10" t="s">
        <v>84</v>
      </c>
      <c r="F446" s="11"/>
      <c r="G446" s="12">
        <f>SUMIF('[1]WP Summ'!A:A,C446,'[1]WP Summ'!H:H)</f>
        <v>350</v>
      </c>
      <c r="H446"/>
      <c r="I446" s="13" t="str">
        <f>VLOOKUP(C446,'[1]WP Summ'!A:J,10,FALSE)</f>
        <v>Taxi Licences</v>
      </c>
      <c r="J446"/>
      <c r="K446" s="10" t="str">
        <f>VLOOKUP(C446,'[1]WP Summ'!A:M,12,FALSE)</f>
        <v>Payments Miscellaneous</v>
      </c>
    </row>
    <row r="447" spans="1:11" x14ac:dyDescent="0.2">
      <c r="A447" s="8" t="str">
        <f>VLOOKUP(C447,'[1]WP Summ'!A:L,2,FALSE)</f>
        <v>15 Aug 2019</v>
      </c>
      <c r="B447"/>
      <c r="C447" s="9" t="s">
        <v>448</v>
      </c>
      <c r="D447"/>
      <c r="E447" s="10" t="str">
        <f>VLOOKUP(C447,'[1]WP Summ'!A:L,6,FALSE)</f>
        <v>A A C LEICESTER LTD</v>
      </c>
      <c r="F447" s="11"/>
      <c r="G447" s="12">
        <f>SUMIF('[1]WP Summ'!A:A,C447,'[1]WP Summ'!H:H)</f>
        <v>2147.6999999999998</v>
      </c>
      <c r="H447"/>
      <c r="I447" s="13" t="str">
        <f>VLOOKUP(C447,'[1]WP Summ'!A:J,10,FALSE)</f>
        <v>Disabled Adaptations</v>
      </c>
      <c r="J447"/>
      <c r="K447" s="10" t="str">
        <f>VLOOKUP(C447,'[1]WP Summ'!A:M,12,FALSE)</f>
        <v>Hired Staff</v>
      </c>
    </row>
    <row r="448" spans="1:11" x14ac:dyDescent="0.2">
      <c r="A448" s="8" t="str">
        <f>VLOOKUP(C448,'[1]WP Summ'!A:L,2,FALSE)</f>
        <v>15 Aug 2019</v>
      </c>
      <c r="B448"/>
      <c r="C448" s="9" t="s">
        <v>449</v>
      </c>
      <c r="D448"/>
      <c r="E448" s="10" t="s">
        <v>84</v>
      </c>
      <c r="F448" s="11"/>
      <c r="G448" s="12">
        <f>SUMIF('[1]WP Summ'!A:A,C448,'[1]WP Summ'!H:H)</f>
        <v>1132.26</v>
      </c>
      <c r="H448"/>
      <c r="I448" s="13" t="str">
        <f>VLOOKUP(C448,'[1]WP Summ'!A:J,10,FALSE)</f>
        <v>Homelessness</v>
      </c>
      <c r="J448"/>
      <c r="K448" s="10" t="str">
        <f>VLOOKUP(C448,'[1]WP Summ'!A:M,12,FALSE)</f>
        <v>Property Rents and Leases</v>
      </c>
    </row>
    <row r="449" spans="1:11" x14ac:dyDescent="0.2">
      <c r="A449" s="8" t="str">
        <f>VLOOKUP(C449,'[1]WP Summ'!A:L,2,FALSE)</f>
        <v>22 Aug 2019</v>
      </c>
      <c r="B449"/>
      <c r="C449" s="9" t="s">
        <v>450</v>
      </c>
      <c r="D449"/>
      <c r="E449" s="10" t="str">
        <f>VLOOKUP(C449,'[1]WP Summ'!A:L,6,FALSE)</f>
        <v>JAMES ANDREWS RECRUITMENT SOLUTIONS</v>
      </c>
      <c r="F449" s="11"/>
      <c r="G449" s="12">
        <f>SUMIF('[1]WP Summ'!A:A,C449,'[1]WP Summ'!H:H)</f>
        <v>2796</v>
      </c>
      <c r="H449"/>
      <c r="I449" s="13" t="str">
        <f>VLOOKUP(C449,'[1]WP Summ'!A:J,10,FALSE)</f>
        <v>ICT Section</v>
      </c>
      <c r="J449"/>
      <c r="K449" s="10" t="str">
        <f>VLOOKUP(C449,'[1]WP Summ'!A:M,12,FALSE)</f>
        <v>LICPT Telephony Project</v>
      </c>
    </row>
    <row r="450" spans="1:11" x14ac:dyDescent="0.2">
      <c r="A450" s="8" t="str">
        <f>VLOOKUP(C450,'[1]WP Summ'!A:L,2,FALSE)</f>
        <v>22 Aug 2019</v>
      </c>
      <c r="B450"/>
      <c r="C450" s="9" t="s">
        <v>451</v>
      </c>
      <c r="D450"/>
      <c r="E450" s="10" t="str">
        <f>VLOOKUP(C450,'[1]WP Summ'!A:L,6,FALSE)</f>
        <v>ACE APPOINTMENTS (MIDLANDS) LTD</v>
      </c>
      <c r="F450" s="11"/>
      <c r="G450" s="12">
        <f>SUMIF('[1]WP Summ'!A:A,C450,'[1]WP Summ'!H:H)</f>
        <v>497.28</v>
      </c>
      <c r="H450"/>
      <c r="I450" s="13" t="str">
        <f>VLOOKUP(C450,'[1]WP Summ'!A:J,10,FALSE)</f>
        <v>Refuse Collection</v>
      </c>
      <c r="J450"/>
      <c r="K450" s="10" t="str">
        <f>VLOOKUP(C450,'[1]WP Summ'!A:M,12,FALSE)</f>
        <v>Hired Staff</v>
      </c>
    </row>
    <row r="451" spans="1:11" x14ac:dyDescent="0.2">
      <c r="A451" s="8" t="str">
        <f>VLOOKUP(C451,'[1]WP Summ'!A:L,2,FALSE)</f>
        <v>22 Aug 2019</v>
      </c>
      <c r="B451"/>
      <c r="C451" s="9" t="s">
        <v>452</v>
      </c>
      <c r="D451"/>
      <c r="E451" s="10" t="str">
        <f>VLOOKUP(C451,'[1]WP Summ'!A:L,6,FALSE)</f>
        <v>ACE APPOINTMENTS (MIDLANDS) LTD</v>
      </c>
      <c r="F451" s="11"/>
      <c r="G451" s="12">
        <f>SUMIF('[1]WP Summ'!A:A,C451,'[1]WP Summ'!H:H)</f>
        <v>497.28</v>
      </c>
      <c r="H451"/>
      <c r="I451" s="13" t="str">
        <f>VLOOKUP(C451,'[1]WP Summ'!A:J,10,FALSE)</f>
        <v>Recycling Wheelie Bins</v>
      </c>
      <c r="J451"/>
      <c r="K451" s="10" t="str">
        <f>VLOOKUP(C451,'[1]WP Summ'!A:M,12,FALSE)</f>
        <v>New Equipment</v>
      </c>
    </row>
    <row r="452" spans="1:11" x14ac:dyDescent="0.2">
      <c r="A452" s="8" t="str">
        <f>VLOOKUP(C452,'[1]WP Summ'!A:L,2,FALSE)</f>
        <v>22 Aug 2019</v>
      </c>
      <c r="B452"/>
      <c r="C452" s="9" t="s">
        <v>453</v>
      </c>
      <c r="D452"/>
      <c r="E452" s="10" t="str">
        <f>VLOOKUP(C452,'[1]WP Summ'!A:L,6,FALSE)</f>
        <v>CERTAS ENERGY</v>
      </c>
      <c r="F452" s="11"/>
      <c r="G452" s="12">
        <f>SUMIF('[1]WP Summ'!A:A,C452,'[1]WP Summ'!H:H)</f>
        <v>8298.4</v>
      </c>
      <c r="H452"/>
      <c r="I452" s="13" t="str">
        <f>VLOOKUP(C452,'[1]WP Summ'!A:J,10,FALSE)</f>
        <v>Stores Control</v>
      </c>
      <c r="J452"/>
      <c r="K452" s="10" t="str">
        <f>VLOOKUP(C452,'[1]WP Summ'!A:M,12,FALSE)</f>
        <v>Depot - Diesel</v>
      </c>
    </row>
    <row r="453" spans="1:11" x14ac:dyDescent="0.2">
      <c r="A453" s="8" t="str">
        <f>VLOOKUP(C453,'[1]WP Summ'!A:L,2,FALSE)</f>
        <v>22 Aug 2019</v>
      </c>
      <c r="B453"/>
      <c r="C453" s="9" t="s">
        <v>454</v>
      </c>
      <c r="D453"/>
      <c r="E453" s="10" t="str">
        <f>VLOOKUP(C453,'[1]WP Summ'!A:L,6,FALSE)</f>
        <v>ANDREW GRANGER &amp; CO</v>
      </c>
      <c r="F453" s="11"/>
      <c r="G453" s="12">
        <f>SUMIF('[1]WP Summ'!A:A,C453,'[1]WP Summ'!H:H)</f>
        <v>439.4</v>
      </c>
      <c r="H453"/>
      <c r="I453" s="13" t="str">
        <f>VLOOKUP(C453,'[1]WP Summ'!A:J,10,FALSE)</f>
        <v>Brocks Hill Country Park</v>
      </c>
      <c r="J453"/>
      <c r="K453" s="10" t="str">
        <f>VLOOKUP(C453,'[1]WP Summ'!A:M,12,FALSE)</f>
        <v>L&amp; Agent Fees</v>
      </c>
    </row>
    <row r="454" spans="1:11" x14ac:dyDescent="0.2">
      <c r="A454" s="8" t="str">
        <f>VLOOKUP(C454,'[1]WP Summ'!A:L,2,FALSE)</f>
        <v>05 Sep 2019</v>
      </c>
      <c r="B454"/>
      <c r="C454" s="9" t="s">
        <v>455</v>
      </c>
      <c r="D454"/>
      <c r="E454" s="10" t="str">
        <f>VLOOKUP(C454,'[1]WP Summ'!A:L,6,FALSE)</f>
        <v>CIVICA UK LIMITED</v>
      </c>
      <c r="F454" s="11"/>
      <c r="G454" s="12">
        <f>SUMIF('[1]WP Summ'!A:A,C454,'[1]WP Summ'!H:H)</f>
        <v>741.16</v>
      </c>
      <c r="H454"/>
      <c r="I454" s="13" t="str">
        <f>VLOOKUP(C454,'[1]WP Summ'!A:J,10,FALSE)</f>
        <v>Finance</v>
      </c>
      <c r="J454"/>
      <c r="K454" s="10" t="str">
        <f>VLOOKUP(C454,'[1]WP Summ'!A:M,12,FALSE)</f>
        <v>Computer Software</v>
      </c>
    </row>
    <row r="455" spans="1:11" x14ac:dyDescent="0.2">
      <c r="A455" s="8" t="str">
        <f>VLOOKUP(C455,'[1]WP Summ'!A:L,2,FALSE)</f>
        <v>22 Aug 2019</v>
      </c>
      <c r="B455"/>
      <c r="C455" s="9" t="s">
        <v>456</v>
      </c>
      <c r="D455"/>
      <c r="E455" s="10" t="str">
        <f>VLOOKUP(C455,'[1]WP Summ'!A:L,6,FALSE)</f>
        <v>THORN BAKER LTD</v>
      </c>
      <c r="F455" s="11"/>
      <c r="G455" s="12">
        <f>SUMIF('[1]WP Summ'!A:A,C455,'[1]WP Summ'!H:H)</f>
        <v>497.28</v>
      </c>
      <c r="H455"/>
      <c r="I455" s="13" t="str">
        <f>VLOOKUP(C455,'[1]WP Summ'!A:J,10,FALSE)</f>
        <v>Refuse Collection</v>
      </c>
      <c r="J455"/>
      <c r="K455" s="10" t="str">
        <f>VLOOKUP(C455,'[1]WP Summ'!A:M,12,FALSE)</f>
        <v>Hired Staff</v>
      </c>
    </row>
    <row r="456" spans="1:11" x14ac:dyDescent="0.2">
      <c r="A456" s="8" t="str">
        <f>VLOOKUP(C456,'[1]WP Summ'!A:L,2,FALSE)</f>
        <v>29 Aug 2019</v>
      </c>
      <c r="B456"/>
      <c r="C456" s="9" t="s">
        <v>457</v>
      </c>
      <c r="D456"/>
      <c r="E456" s="10" t="str">
        <f>VLOOKUP(C456,'[1]WP Summ'!A:L,6,FALSE)</f>
        <v>LEICESTERSHIRE COUNTY COUNCIL</v>
      </c>
      <c r="F456" s="11"/>
      <c r="G456" s="12">
        <f>SUMIF('[1]WP Summ'!A:A,C456,'[1]WP Summ'!H:H)</f>
        <v>810.58</v>
      </c>
      <c r="H456"/>
      <c r="I456" s="13" t="str">
        <f>VLOOKUP(C456,'[1]WP Summ'!A:J,10,FALSE)</f>
        <v>General Repairs</v>
      </c>
      <c r="J456"/>
      <c r="K456" s="10" t="str">
        <f>VLOOKUP(C456,'[1]WP Summ'!A:M,12,FALSE)</f>
        <v>Rubbish Collection</v>
      </c>
    </row>
    <row r="457" spans="1:11" x14ac:dyDescent="0.2">
      <c r="A457" s="8" t="str">
        <f>VLOOKUP(C457,'[1]WP Summ'!A:L,2,FALSE)</f>
        <v>22 Aug 2019</v>
      </c>
      <c r="B457"/>
      <c r="C457" s="9" t="s">
        <v>458</v>
      </c>
      <c r="D457"/>
      <c r="E457" s="10" t="s">
        <v>84</v>
      </c>
      <c r="F457" s="11"/>
      <c r="G457" s="12">
        <f>SUMIF('[1]WP Summ'!A:A,C457,'[1]WP Summ'!H:H)</f>
        <v>770</v>
      </c>
      <c r="H457"/>
      <c r="I457" s="13" t="str">
        <f>VLOOKUP(C457,'[1]WP Summ'!A:J,10,FALSE)</f>
        <v>Homelessness</v>
      </c>
      <c r="J457"/>
      <c r="K457" s="10" t="str">
        <f>VLOOKUP(C457,'[1]WP Summ'!A:M,12,FALSE)</f>
        <v>Emergency Accomodation</v>
      </c>
    </row>
    <row r="458" spans="1:11" x14ac:dyDescent="0.2">
      <c r="A458" s="8" t="str">
        <f>VLOOKUP(C458,'[1]WP Summ'!A:L,2,FALSE)</f>
        <v>19 Sep 2019</v>
      </c>
      <c r="B458"/>
      <c r="C458" s="9" t="s">
        <v>459</v>
      </c>
      <c r="D458"/>
      <c r="E458" s="10" t="str">
        <f>VLOOKUP(C458,'[1]WP Summ'!A:L,6,FALSE)</f>
        <v>WESTCOTES HOUSE LTD</v>
      </c>
      <c r="F458" s="11"/>
      <c r="G458" s="12">
        <f>SUMIF('[1]WP Summ'!A:A,C458,'[1]WP Summ'!H:H)</f>
        <v>440</v>
      </c>
      <c r="H458"/>
      <c r="I458" s="13" t="str">
        <f>VLOOKUP(C458,'[1]WP Summ'!A:J,10,FALSE)</f>
        <v>Homelessness</v>
      </c>
      <c r="J458"/>
      <c r="K458" s="10" t="str">
        <f>VLOOKUP(C458,'[1]WP Summ'!A:M,12,FALSE)</f>
        <v>Emergency Accomodation</v>
      </c>
    </row>
    <row r="459" spans="1:11" x14ac:dyDescent="0.2">
      <c r="A459" s="8" t="str">
        <f>VLOOKUP(C459,'[1]WP Summ'!A:L,2,FALSE)</f>
        <v>29 Aug 2019</v>
      </c>
      <c r="B459"/>
      <c r="C459" s="9" t="s">
        <v>460</v>
      </c>
      <c r="D459"/>
      <c r="E459" s="10" t="str">
        <f>VLOOKUP(C459,'[1]WP Summ'!A:L,6,FALSE)</f>
        <v>LINK CLIMATE SERVICES LTD</v>
      </c>
      <c r="F459" s="11"/>
      <c r="G459" s="12">
        <f>SUMIF('[1]WP Summ'!A:A,C459,'[1]WP Summ'!H:H)</f>
        <v>2649</v>
      </c>
      <c r="H459"/>
      <c r="I459" s="13" t="str">
        <f>VLOOKUP(C459,'[1]WP Summ'!A:J,10,FALSE)</f>
        <v>Churchill Close Flats</v>
      </c>
      <c r="J459"/>
      <c r="K459" s="10" t="str">
        <f>VLOOKUP(C459,'[1]WP Summ'!A:M,12,FALSE)</f>
        <v>Gas repairs &amp; maint</v>
      </c>
    </row>
    <row r="460" spans="1:11" x14ac:dyDescent="0.2">
      <c r="A460" s="8" t="str">
        <f>VLOOKUP(C460,'[1]WP Summ'!A:L,2,FALSE)</f>
        <v>22 Aug 2019</v>
      </c>
      <c r="B460"/>
      <c r="C460" s="9" t="s">
        <v>461</v>
      </c>
      <c r="D460"/>
      <c r="E460" s="10" t="str">
        <f>VLOOKUP(C460,'[1]WP Summ'!A:L,6,FALSE)</f>
        <v>EVERYONE ACTIVE</v>
      </c>
      <c r="F460" s="11"/>
      <c r="G460" s="12">
        <f>SUMIF('[1]WP Summ'!A:A,C460,'[1]WP Summ'!H:H)</f>
        <v>583</v>
      </c>
      <c r="H460"/>
      <c r="I460" s="13" t="str">
        <f>VLOOKUP(C460,'[1]WP Summ'!A:J,10,FALSE)</f>
        <v>Elections - External Funded 2</v>
      </c>
      <c r="J460"/>
      <c r="K460" s="10" t="str">
        <f>VLOOKUP(C460,'[1]WP Summ'!A:M,12,FALSE)</f>
        <v>Property Rents and Leases</v>
      </c>
    </row>
    <row r="461" spans="1:11" x14ac:dyDescent="0.2">
      <c r="A461" s="8" t="str">
        <f>VLOOKUP(C461,'[1]WP Summ'!A:L,2,FALSE)</f>
        <v>22 Aug 2019</v>
      </c>
      <c r="B461"/>
      <c r="C461" s="9" t="s">
        <v>462</v>
      </c>
      <c r="D461"/>
      <c r="E461" s="10" t="str">
        <f>VLOOKUP(C461,'[1]WP Summ'!A:L,6,FALSE)</f>
        <v>QS RECRUITMENT LTD</v>
      </c>
      <c r="F461" s="11"/>
      <c r="G461" s="12">
        <f>SUMIF('[1]WP Summ'!A:A,C461,'[1]WP Summ'!H:H)</f>
        <v>871.72</v>
      </c>
      <c r="H461"/>
      <c r="I461" s="13" t="str">
        <f>VLOOKUP(C461,'[1]WP Summ'!A:J,10,FALSE)</f>
        <v>Recycling</v>
      </c>
      <c r="J461"/>
      <c r="K461" s="10" t="str">
        <f>VLOOKUP(C461,'[1]WP Summ'!A:M,12,FALSE)</f>
        <v>Hired Staff</v>
      </c>
    </row>
    <row r="462" spans="1:11" x14ac:dyDescent="0.2">
      <c r="A462" s="8" t="str">
        <f>VLOOKUP(C462,'[1]WP Summ'!A:L,2,FALSE)</f>
        <v>22 Aug 2019</v>
      </c>
      <c r="B462"/>
      <c r="C462" s="9" t="s">
        <v>463</v>
      </c>
      <c r="D462"/>
      <c r="E462" s="10" t="str">
        <f>VLOOKUP(C462,'[1]WP Summ'!A:L,6,FALSE)</f>
        <v>WATER PLUS</v>
      </c>
      <c r="F462" s="11"/>
      <c r="G462" s="12">
        <f>SUMIF('[1]WP Summ'!A:A,C462,'[1]WP Summ'!H:H)</f>
        <v>706.96</v>
      </c>
      <c r="H462"/>
      <c r="I462" s="13" t="str">
        <f>VLOOKUP(C462,'[1]WP Summ'!A:J,10,FALSE)</f>
        <v>Public Conveniences</v>
      </c>
      <c r="J462"/>
      <c r="K462" s="10" t="str">
        <f>VLOOKUP(C462,'[1]WP Summ'!A:M,12,FALSE)</f>
        <v>Water</v>
      </c>
    </row>
    <row r="463" spans="1:11" x14ac:dyDescent="0.2">
      <c r="A463" s="8" t="str">
        <f>VLOOKUP(C463,'[1]WP Summ'!A:L,2,FALSE)</f>
        <v>22 Aug 2019</v>
      </c>
      <c r="B463"/>
      <c r="C463" s="9" t="s">
        <v>464</v>
      </c>
      <c r="D463"/>
      <c r="E463" s="10" t="str">
        <f>VLOOKUP(C463,'[1]WP Summ'!A:L,6,FALSE)</f>
        <v>WATER PLUS</v>
      </c>
      <c r="F463" s="11"/>
      <c r="G463" s="12">
        <f>SUMIF('[1]WP Summ'!A:A,C463,'[1]WP Summ'!H:H)</f>
        <v>333.5</v>
      </c>
      <c r="H463"/>
      <c r="I463" s="13" t="str">
        <f>VLOOKUP(C463,'[1]WP Summ'!A:J,10,FALSE)</f>
        <v>Mechanics Workshop</v>
      </c>
      <c r="J463"/>
      <c r="K463" s="10" t="str">
        <f>VLOOKUP(C463,'[1]WP Summ'!A:M,12,FALSE)</f>
        <v>Water</v>
      </c>
    </row>
    <row r="464" spans="1:11" x14ac:dyDescent="0.2">
      <c r="A464" s="8" t="str">
        <f>VLOOKUP(C464,'[1]WP Summ'!A:L,2,FALSE)</f>
        <v>22 Aug 2019</v>
      </c>
      <c r="B464"/>
      <c r="C464" s="9" t="s">
        <v>465</v>
      </c>
      <c r="D464"/>
      <c r="E464" s="10" t="str">
        <f>VLOOKUP(C464,'[1]WP Summ'!A:L,6,FALSE)</f>
        <v>SPALDINGS LTD</v>
      </c>
      <c r="F464" s="11"/>
      <c r="G464" s="12">
        <f>SUMIF('[1]WP Summ'!A:A,C464,'[1]WP Summ'!H:H)</f>
        <v>499</v>
      </c>
      <c r="H464"/>
      <c r="I464" s="13" t="str">
        <f>VLOOKUP(C464,'[1]WP Summ'!A:J,10,FALSE)</f>
        <v>Mechanics Workshop</v>
      </c>
      <c r="J464"/>
      <c r="K464" s="10" t="str">
        <f>VLOOKUP(C464,'[1]WP Summ'!A:M,12,FALSE)</f>
        <v>New Equipment</v>
      </c>
    </row>
    <row r="465" spans="1:11" x14ac:dyDescent="0.2">
      <c r="A465" s="8" t="str">
        <f>VLOOKUP(C465,'[1]WP Summ'!A:L,2,FALSE)</f>
        <v>22 Aug 2019</v>
      </c>
      <c r="B465"/>
      <c r="C465" s="9" t="s">
        <v>466</v>
      </c>
      <c r="D465"/>
      <c r="E465" s="10" t="str">
        <f>VLOOKUP(C465,'[1]WP Summ'!A:L,6,FALSE)</f>
        <v>GRAHAM HOLMES ASTRASEAL LTD</v>
      </c>
      <c r="F465" s="11"/>
      <c r="G465" s="12">
        <f>SUMIF('[1]WP Summ'!A:A,C465,'[1]WP Summ'!H:H)</f>
        <v>56553.91</v>
      </c>
      <c r="H465"/>
      <c r="I465" s="13" t="str">
        <f>VLOOKUP(C465,'[1]WP Summ'!A:J,10,FALSE)</f>
        <v>Timber Window Replacement</v>
      </c>
      <c r="J465"/>
      <c r="K465" s="10" t="str">
        <f>VLOOKUP(C465,'[1]WP Summ'!A:M,12,FALSE)</f>
        <v>Premises Repair Contractors</v>
      </c>
    </row>
    <row r="466" spans="1:11" x14ac:dyDescent="0.2">
      <c r="A466" s="8" t="str">
        <f>VLOOKUP(C466,'[1]WP Summ'!A:L,2,FALSE)</f>
        <v>22 Aug 2019</v>
      </c>
      <c r="B466"/>
      <c r="C466" s="9" t="s">
        <v>467</v>
      </c>
      <c r="D466"/>
      <c r="E466" s="10" t="str">
        <f>VLOOKUP(C466,'[1]WP Summ'!A:L,6,FALSE)</f>
        <v>PAUL MITCHELL ASSOCIATES</v>
      </c>
      <c r="F466" s="11"/>
      <c r="G466" s="12">
        <f>SUMIF('[1]WP Summ'!A:A,C466,'[1]WP Summ'!H:H)</f>
        <v>1050</v>
      </c>
      <c r="H466"/>
      <c r="I466" s="13" t="str">
        <f>VLOOKUP(C466,'[1]WP Summ'!A:J,10,FALSE)</f>
        <v>Systems Administration</v>
      </c>
      <c r="J466"/>
      <c r="K466" s="10" t="str">
        <f>VLOOKUP(C466,'[1]WP Summ'!A:M,12,FALSE)</f>
        <v>Hired Staff</v>
      </c>
    </row>
    <row r="467" spans="1:11" x14ac:dyDescent="0.2">
      <c r="A467" s="8" t="str">
        <f>VLOOKUP(C467,'[1]WP Summ'!A:L,2,FALSE)</f>
        <v>22 Aug 2019</v>
      </c>
      <c r="B467"/>
      <c r="C467" s="9" t="s">
        <v>468</v>
      </c>
      <c r="D467"/>
      <c r="E467" s="10" t="str">
        <f>VLOOKUP(C467,'[1]WP Summ'!A:L,6,FALSE)</f>
        <v>PRATT &amp; CHESTERTON ELEC LTD</v>
      </c>
      <c r="F467" s="11"/>
      <c r="G467" s="12">
        <f>SUMIF('[1]WP Summ'!A:A,C467,'[1]WP Summ'!H:H)</f>
        <v>268</v>
      </c>
      <c r="H467"/>
      <c r="I467" s="13" t="str">
        <f>VLOOKUP(C467,'[1]WP Summ'!A:J,10,FALSE)</f>
        <v>Structural Maintenance</v>
      </c>
      <c r="J467"/>
      <c r="K467" s="10" t="str">
        <f>VLOOKUP(C467,'[1]WP Summ'!A:M,12,FALSE)</f>
        <v>Responsive Repairs - Service B</v>
      </c>
    </row>
    <row r="468" spans="1:11" x14ac:dyDescent="0.2">
      <c r="A468" s="8" t="str">
        <f>VLOOKUP(C468,'[1]WP Summ'!A:L,2,FALSE)</f>
        <v>29 Aug 2019</v>
      </c>
      <c r="B468"/>
      <c r="C468" s="9" t="s">
        <v>469</v>
      </c>
      <c r="D468"/>
      <c r="E468" s="10" t="str">
        <f>VLOOKUP(C468,'[1]WP Summ'!A:L,6,FALSE)</f>
        <v>BRITISH GAS BUSINESS</v>
      </c>
      <c r="F468" s="11"/>
      <c r="G468" s="12">
        <f>SUMIF('[1]WP Summ'!A:A,C468,'[1]WP Summ'!H:H)</f>
        <v>18854.98</v>
      </c>
      <c r="H468"/>
      <c r="I468" s="13" t="str">
        <f>VLOOKUP(C468,'[1]WP Summ'!A:J,10,FALSE)</f>
        <v>Electricity Holding Account</v>
      </c>
      <c r="J468"/>
      <c r="K468" s="10" t="str">
        <f>VLOOKUP(C468,'[1]WP Summ'!A:M,12,FALSE)</f>
        <v>Electricity</v>
      </c>
    </row>
    <row r="469" spans="1:11" x14ac:dyDescent="0.2">
      <c r="A469" s="8" t="str">
        <f>VLOOKUP(C469,'[1]WP Summ'!A:L,2,FALSE)</f>
        <v>29 Aug 2019</v>
      </c>
      <c r="B469"/>
      <c r="C469" s="9" t="s">
        <v>470</v>
      </c>
      <c r="D469"/>
      <c r="E469" s="10" t="str">
        <f>VLOOKUP(C469,'[1]WP Summ'!A:L,6,FALSE)</f>
        <v>COLLEGE GARTH LIMITED</v>
      </c>
      <c r="F469" s="11"/>
      <c r="G469" s="12">
        <f>SUMIF('[1]WP Summ'!A:A,C469,'[1]WP Summ'!H:H)</f>
        <v>600</v>
      </c>
      <c r="H469"/>
      <c r="I469" s="13" t="str">
        <f>VLOOKUP(C469,'[1]WP Summ'!A:J,10,FALSE)</f>
        <v>Dog Control Service</v>
      </c>
      <c r="J469"/>
      <c r="K469" s="10" t="str">
        <f>VLOOKUP(C469,'[1]WP Summ'!A:M,12,FALSE)</f>
        <v>Dog Control Service</v>
      </c>
    </row>
    <row r="470" spans="1:11" x14ac:dyDescent="0.2">
      <c r="A470" s="8" t="str">
        <f>VLOOKUP(C470,'[1]WP Summ'!A:L,2,FALSE)</f>
        <v>22 Aug 2019</v>
      </c>
      <c r="B470"/>
      <c r="C470" s="9" t="s">
        <v>471</v>
      </c>
      <c r="D470"/>
      <c r="E470" s="10" t="str">
        <f>VLOOKUP(C470,'[1]WP Summ'!A:L,6,FALSE)</f>
        <v>RA INFORMATION SYSTEMS</v>
      </c>
      <c r="F470" s="11"/>
      <c r="G470" s="12">
        <f>SUMIF('[1]WP Summ'!A:A,C470,'[1]WP Summ'!H:H)</f>
        <v>2938</v>
      </c>
      <c r="H470"/>
      <c r="I470" s="13" t="str">
        <f>VLOOKUP(C470,'[1]WP Summ'!A:J,10,FALSE)</f>
        <v>Development Control</v>
      </c>
      <c r="J470"/>
      <c r="K470" s="10" t="str">
        <f>VLOOKUP(C470,'[1]WP Summ'!A:M,12,FALSE)</f>
        <v>Journals/Books/Subscriptions</v>
      </c>
    </row>
    <row r="471" spans="1:11" x14ac:dyDescent="0.2">
      <c r="A471" s="8" t="str">
        <f>VLOOKUP(C471,'[1]WP Summ'!A:L,2,FALSE)</f>
        <v>22 Aug 2019</v>
      </c>
      <c r="B471"/>
      <c r="C471" s="9" t="s">
        <v>472</v>
      </c>
      <c r="D471"/>
      <c r="E471" s="10" t="str">
        <f>VLOOKUP(C471,'[1]WP Summ'!A:L,6,FALSE)</f>
        <v>PAGEGROUP</v>
      </c>
      <c r="F471" s="11"/>
      <c r="G471" s="12">
        <f>SUMIF('[1]WP Summ'!A:A,C471,'[1]WP Summ'!H:H)</f>
        <v>1875</v>
      </c>
      <c r="H471"/>
      <c r="I471" s="13" t="str">
        <f>VLOOKUP(C471,'[1]WP Summ'!A:J,10,FALSE)</f>
        <v>Decent Homes Missed/Refused</v>
      </c>
      <c r="J471"/>
      <c r="K471" s="10" t="str">
        <f>VLOOKUP(C471,'[1]WP Summ'!A:M,12,FALSE)</f>
        <v>Hired Staff</v>
      </c>
    </row>
    <row r="472" spans="1:11" x14ac:dyDescent="0.2">
      <c r="A472" s="8" t="str">
        <f>VLOOKUP(C472,'[1]WP Summ'!A:L,2,FALSE)</f>
        <v>22 Aug 2019</v>
      </c>
      <c r="B472"/>
      <c r="C472" s="9" t="s">
        <v>473</v>
      </c>
      <c r="D472"/>
      <c r="E472" s="10" t="str">
        <f>VLOOKUP(C472,'[1]WP Summ'!A:L,6,FALSE)</f>
        <v>PAGEGROUP</v>
      </c>
      <c r="F472" s="11"/>
      <c r="G472" s="12">
        <f>SUMIF('[1]WP Summ'!A:A,C472,'[1]WP Summ'!H:H)</f>
        <v>1236.25</v>
      </c>
      <c r="H472"/>
      <c r="I472" s="13" t="str">
        <f>VLOOKUP(C472,'[1]WP Summ'!A:J,10,FALSE)</f>
        <v>Pinnacle Cleaning Contract</v>
      </c>
      <c r="J472"/>
      <c r="K472" s="10" t="str">
        <f>VLOOKUP(C472,'[1]WP Summ'!A:M,12,FALSE)</f>
        <v>Salaries</v>
      </c>
    </row>
    <row r="473" spans="1:11" x14ac:dyDescent="0.2">
      <c r="A473" s="8" t="str">
        <f>VLOOKUP(C473,'[1]WP Summ'!A:L,2,FALSE)</f>
        <v>29 Aug 2019</v>
      </c>
      <c r="B473"/>
      <c r="C473" s="9" t="s">
        <v>474</v>
      </c>
      <c r="D473"/>
      <c r="E473" s="10" t="str">
        <f>VLOOKUP(C473,'[1]WP Summ'!A:L,6,FALSE)</f>
        <v>COMMERCIAL LTD</v>
      </c>
      <c r="F473" s="11"/>
      <c r="G473" s="12">
        <f>SUMIF('[1]WP Summ'!A:A,C473,'[1]WP Summ'!H:H)</f>
        <v>296.82</v>
      </c>
      <c r="H473"/>
      <c r="I473" s="13" t="str">
        <f>VLOOKUP(C473,'[1]WP Summ'!A:J,10,FALSE)</f>
        <v>Stationery Holding Account</v>
      </c>
      <c r="J473"/>
      <c r="K473" s="10" t="str">
        <f>VLOOKUP(C473,'[1]WP Summ'!A:M,12,FALSE)</f>
        <v>Printing &amp; Stationery</v>
      </c>
    </row>
    <row r="474" spans="1:11" x14ac:dyDescent="0.2">
      <c r="A474" s="8" t="str">
        <f>VLOOKUP(C474,'[1]WP Summ'!A:L,2,FALSE)</f>
        <v>29 Aug 2019</v>
      </c>
      <c r="B474"/>
      <c r="C474" s="9" t="s">
        <v>475</v>
      </c>
      <c r="D474"/>
      <c r="E474" s="10" t="str">
        <f>VLOOKUP(C474,'[1]WP Summ'!A:L,6,FALSE)</f>
        <v>CLC CONTRACTORS LIMITED</v>
      </c>
      <c r="F474" s="11"/>
      <c r="G474" s="12">
        <f>SUMIF('[1]WP Summ'!A:A,C474,'[1]WP Summ'!H:H)</f>
        <v>2804.31</v>
      </c>
      <c r="H474"/>
      <c r="I474" s="13" t="str">
        <f>VLOOKUP(C474,'[1]WP Summ'!A:J,10,FALSE)</f>
        <v>General Planned Maintenance</v>
      </c>
      <c r="J474"/>
      <c r="K474" s="10" t="str">
        <f>VLOOKUP(C474,'[1]WP Summ'!A:M,12,FALSE)</f>
        <v>External site repairs &amp; maint</v>
      </c>
    </row>
    <row r="475" spans="1:11" x14ac:dyDescent="0.2">
      <c r="A475" s="8" t="str">
        <f>VLOOKUP(C475,'[1]WP Summ'!A:L,2,FALSE)</f>
        <v>29 Aug 2019</v>
      </c>
      <c r="B475"/>
      <c r="C475" s="9" t="s">
        <v>476</v>
      </c>
      <c r="D475"/>
      <c r="E475" s="10" t="str">
        <f>VLOOKUP(C475,'[1]WP Summ'!A:L,6,FALSE)</f>
        <v xml:space="preserve">VENN GROUP </v>
      </c>
      <c r="F475" s="11"/>
      <c r="G475" s="12">
        <f>SUMIF('[1]WP Summ'!A:A,C475,'[1]WP Summ'!H:H)</f>
        <v>1027</v>
      </c>
      <c r="H475"/>
      <c r="I475" s="13" t="str">
        <f>VLOOKUP(C475,'[1]WP Summ'!A:J,10,FALSE)</f>
        <v>Council Tax</v>
      </c>
      <c r="J475"/>
      <c r="K475" s="10" t="str">
        <f>VLOOKUP(C475,'[1]WP Summ'!A:M,12,FALSE)</f>
        <v>Hired Staff</v>
      </c>
    </row>
    <row r="476" spans="1:11" x14ac:dyDescent="0.2">
      <c r="A476" s="8" t="str">
        <f>VLOOKUP(C476,'[1]WP Summ'!A:L,2,FALSE)</f>
        <v>29 Aug 2019</v>
      </c>
      <c r="B476"/>
      <c r="C476" s="9" t="s">
        <v>477</v>
      </c>
      <c r="D476"/>
      <c r="E476" s="10" t="str">
        <f>VLOOKUP(C476,'[1]WP Summ'!A:L,6,FALSE)</f>
        <v>D H PLUMBING &amp; HEATING SERVICES</v>
      </c>
      <c r="F476" s="11"/>
      <c r="G476" s="12">
        <f>SUMIF('[1]WP Summ'!A:A,C476,'[1]WP Summ'!H:H)</f>
        <v>380</v>
      </c>
      <c r="H476"/>
      <c r="I476" s="13" t="str">
        <f>VLOOKUP(C476,'[1]WP Summ'!A:J,10,FALSE)</f>
        <v>Purchase Ledger Transfer Acc.</v>
      </c>
      <c r="J476"/>
      <c r="K476" s="10" t="str">
        <f>VLOOKUP(C476,'[1]WP Summ'!A:M,12,FALSE)</f>
        <v>Supplier Payment</v>
      </c>
    </row>
    <row r="477" spans="1:11" x14ac:dyDescent="0.2">
      <c r="A477" s="8" t="str">
        <f>VLOOKUP(C477,'[1]WP Summ'!A:L,2,FALSE)</f>
        <v>22 Aug 2019</v>
      </c>
      <c r="B477"/>
      <c r="C477" s="9" t="s">
        <v>478</v>
      </c>
      <c r="D477"/>
      <c r="E477" s="10" t="str">
        <f>VLOOKUP(C477,'[1]WP Summ'!A:L,6,FALSE)</f>
        <v>JAM PERSONNEL (MIDLANDS) LTD</v>
      </c>
      <c r="F477" s="11"/>
      <c r="G477" s="12">
        <f>SUMIF('[1]WP Summ'!A:A,C477,'[1]WP Summ'!H:H)</f>
        <v>302.39999999999998</v>
      </c>
      <c r="H477"/>
      <c r="I477" s="13" t="str">
        <f>VLOOKUP(C477,'[1]WP Summ'!A:J,10,FALSE)</f>
        <v>Recycling</v>
      </c>
      <c r="J477"/>
      <c r="K477" s="10" t="str">
        <f>VLOOKUP(C477,'[1]WP Summ'!A:M,12,FALSE)</f>
        <v>Hired Staff</v>
      </c>
    </row>
    <row r="478" spans="1:11" x14ac:dyDescent="0.2">
      <c r="A478" s="8" t="str">
        <f>VLOOKUP(C478,'[1]WP Summ'!A:L,2,FALSE)</f>
        <v>22 Aug 2019</v>
      </c>
      <c r="B478"/>
      <c r="C478" s="9" t="s">
        <v>479</v>
      </c>
      <c r="D478"/>
      <c r="E478" s="10" t="str">
        <f>VLOOKUP(C478,'[1]WP Summ'!A:L,6,FALSE)</f>
        <v>XMA LTD</v>
      </c>
      <c r="F478" s="11"/>
      <c r="G478" s="12">
        <f>SUMIF('[1]WP Summ'!A:A,C478,'[1]WP Summ'!H:H)</f>
        <v>272.66000000000003</v>
      </c>
      <c r="H478"/>
      <c r="I478" s="13" t="str">
        <f>VLOOKUP(C478,'[1]WP Summ'!A:J,10,FALSE)</f>
        <v>Council Tax</v>
      </c>
      <c r="J478"/>
      <c r="K478" s="10" t="str">
        <f>VLOOKUP(C478,'[1]WP Summ'!A:M,12,FALSE)</f>
        <v>Printing &amp; Stationery</v>
      </c>
    </row>
    <row r="479" spans="1:11" x14ac:dyDescent="0.2">
      <c r="A479" s="8" t="str">
        <f>VLOOKUP(C479,'[1]WP Summ'!A:L,2,FALSE)</f>
        <v>22 Aug 2019</v>
      </c>
      <c r="B479"/>
      <c r="C479" s="9" t="s">
        <v>480</v>
      </c>
      <c r="D479"/>
      <c r="E479" s="10" t="str">
        <f>VLOOKUP(C479,'[1]WP Summ'!A:L,6,FALSE)</f>
        <v>STUART PLUMBING AND HEATING</v>
      </c>
      <c r="F479" s="11"/>
      <c r="G479" s="12">
        <f>SUMIF('[1]WP Summ'!A:A,C479,'[1]WP Summ'!H:H)</f>
        <v>268.20999999999998</v>
      </c>
      <c r="H479"/>
      <c r="I479" s="13" t="str">
        <f>VLOOKUP(C479,'[1]WP Summ'!A:J,10,FALSE)</f>
        <v>Void Property Repairs</v>
      </c>
      <c r="J479"/>
      <c r="K479" s="10" t="str">
        <f>VLOOKUP(C479,'[1]WP Summ'!A:M,12,FALSE)</f>
        <v>Plumbing repairs &amp; maint</v>
      </c>
    </row>
    <row r="480" spans="1:11" x14ac:dyDescent="0.2">
      <c r="A480" s="8" t="str">
        <f>VLOOKUP(C480,'[1]WP Summ'!A:L,2,FALSE)</f>
        <v>22 Aug 2019</v>
      </c>
      <c r="B480"/>
      <c r="C480" s="9" t="s">
        <v>481</v>
      </c>
      <c r="D480"/>
      <c r="E480" s="10" t="str">
        <f>VLOOKUP(C480,'[1]WP Summ'!A:L,6,FALSE)</f>
        <v>FREIGHT TRANSPORT ASSOCIATION LTD</v>
      </c>
      <c r="F480" s="11"/>
      <c r="G480" s="12">
        <f>SUMIF('[1]WP Summ'!A:A,C480,'[1]WP Summ'!H:H)</f>
        <v>265</v>
      </c>
      <c r="H480"/>
      <c r="I480" s="13" t="str">
        <f>VLOOKUP(C480,'[1]WP Summ'!A:J,10,FALSE)</f>
        <v>Fleet Management Holding Code</v>
      </c>
      <c r="J480"/>
      <c r="K480" s="10" t="str">
        <f>VLOOKUP(C480,'[1]WP Summ'!A:M,12,FALSE)</f>
        <v>Journals/Books/Subscriptions</v>
      </c>
    </row>
    <row r="481" spans="1:11" x14ac:dyDescent="0.2">
      <c r="A481" s="8" t="str">
        <f>VLOOKUP(C481,'[1]WP Summ'!A:L,2,FALSE)</f>
        <v>22 Aug 2019</v>
      </c>
      <c r="B481"/>
      <c r="C481" s="9" t="s">
        <v>482</v>
      </c>
      <c r="D481"/>
      <c r="E481" s="10" t="str">
        <f>VLOOKUP(C481,'[1]WP Summ'!A:L,6,FALSE)</f>
        <v>FREIGHT TRANSPORT ASSOCIATION LTD</v>
      </c>
      <c r="F481" s="11"/>
      <c r="G481" s="12">
        <f>SUMIF('[1]WP Summ'!A:A,C481,'[1]WP Summ'!H:H)</f>
        <v>795</v>
      </c>
      <c r="H481"/>
      <c r="I481" s="13" t="str">
        <f>VLOOKUP(C481,'[1]WP Summ'!A:J,10,FALSE)</f>
        <v>Fleet Management Holding Code</v>
      </c>
      <c r="J481"/>
      <c r="K481" s="10" t="str">
        <f>VLOOKUP(C481,'[1]WP Summ'!A:M,12,FALSE)</f>
        <v>Journals/Books/Subscriptions</v>
      </c>
    </row>
    <row r="482" spans="1:11" x14ac:dyDescent="0.2">
      <c r="A482" s="8" t="str">
        <f>VLOOKUP(C482,'[1]WP Summ'!A:L,2,FALSE)</f>
        <v>22 Aug 2019</v>
      </c>
      <c r="B482"/>
      <c r="C482" s="9" t="s">
        <v>483</v>
      </c>
      <c r="D482"/>
      <c r="E482" s="10" t="str">
        <f>VLOOKUP(C482,'[1]WP Summ'!A:L,6,FALSE)</f>
        <v>BEVAN BRITTAN</v>
      </c>
      <c r="F482" s="11"/>
      <c r="G482" s="12">
        <f>SUMIF('[1]WP Summ'!A:A,C482,'[1]WP Summ'!H:H)</f>
        <v>4993.8</v>
      </c>
      <c r="H482"/>
      <c r="I482" s="13" t="str">
        <f>VLOOKUP(C482,'[1]WP Summ'!A:J,10,FALSE)</f>
        <v>Senior Management Team</v>
      </c>
      <c r="J482"/>
      <c r="K482" s="10" t="str">
        <f>VLOOKUP(C482,'[1]WP Summ'!A:M,12,FALSE)</f>
        <v>Change Management</v>
      </c>
    </row>
    <row r="483" spans="1:11" x14ac:dyDescent="0.2">
      <c r="A483" s="8" t="str">
        <f>VLOOKUP(C483,'[1]WP Summ'!A:L,2,FALSE)</f>
        <v>22 Aug 2019</v>
      </c>
      <c r="B483"/>
      <c r="C483" s="9" t="s">
        <v>484</v>
      </c>
      <c r="D483"/>
      <c r="E483" s="10" t="str">
        <f>VLOOKUP(C483,'[1]WP Summ'!A:L,6,FALSE)</f>
        <v>CIVICA UK LIMITED</v>
      </c>
      <c r="F483" s="11"/>
      <c r="G483" s="12">
        <f>SUMIF('[1]WP Summ'!A:A,C483,'[1]WP Summ'!H:H)</f>
        <v>2977.37</v>
      </c>
      <c r="H483"/>
      <c r="I483" s="13" t="str">
        <f>VLOOKUP(C483,'[1]WP Summ'!A:J,10,FALSE)</f>
        <v>Finance</v>
      </c>
      <c r="J483"/>
      <c r="K483" s="10" t="str">
        <f>VLOOKUP(C483,'[1]WP Summ'!A:M,12,FALSE)</f>
        <v>Computer Software</v>
      </c>
    </row>
    <row r="484" spans="1:11" x14ac:dyDescent="0.2">
      <c r="A484" s="8" t="str">
        <f>VLOOKUP(C484,'[1]WP Summ'!A:L,2,FALSE)</f>
        <v>19 Sep 2019</v>
      </c>
      <c r="B484"/>
      <c r="C484" s="9" t="s">
        <v>485</v>
      </c>
      <c r="D484"/>
      <c r="E484" s="10" t="str">
        <f>VLOOKUP(C484,'[1]WP Summ'!A:L,6,FALSE)</f>
        <v>WESTCOTES HOUSE LTD</v>
      </c>
      <c r="F484" s="11"/>
      <c r="G484" s="12">
        <f>SUMIF('[1]WP Summ'!A:A,C484,'[1]WP Summ'!H:H)</f>
        <v>1155</v>
      </c>
      <c r="H484"/>
      <c r="I484" s="13" t="str">
        <f>VLOOKUP(C484,'[1]WP Summ'!A:J,10,FALSE)</f>
        <v>Homelessness</v>
      </c>
      <c r="J484"/>
      <c r="K484" s="10" t="str">
        <f>VLOOKUP(C484,'[1]WP Summ'!A:M,12,FALSE)</f>
        <v>Emergency Accomodation</v>
      </c>
    </row>
    <row r="485" spans="1:11" x14ac:dyDescent="0.2">
      <c r="A485" s="8" t="str">
        <f>VLOOKUP(C485,'[1]WP Summ'!A:L,2,FALSE)</f>
        <v>19 Sep 2019</v>
      </c>
      <c r="B485"/>
      <c r="C485" s="9" t="s">
        <v>486</v>
      </c>
      <c r="D485"/>
      <c r="E485" s="10" t="str">
        <f>VLOOKUP(C485,'[1]WP Summ'!A:L,6,FALSE)</f>
        <v>WESTCOTES HOUSE LTD</v>
      </c>
      <c r="F485" s="11"/>
      <c r="G485" s="12">
        <f>SUMIF('[1]WP Summ'!A:A,C485,'[1]WP Summ'!H:H)</f>
        <v>770</v>
      </c>
      <c r="H485"/>
      <c r="I485" s="13" t="str">
        <f>VLOOKUP(C485,'[1]WP Summ'!A:J,10,FALSE)</f>
        <v>Homelessness</v>
      </c>
      <c r="J485"/>
      <c r="K485" s="10" t="str">
        <f>VLOOKUP(C485,'[1]WP Summ'!A:M,12,FALSE)</f>
        <v>Emergency Accomodation</v>
      </c>
    </row>
    <row r="486" spans="1:11" x14ac:dyDescent="0.2">
      <c r="A486" s="8" t="str">
        <f>VLOOKUP(C486,'[1]WP Summ'!A:L,2,FALSE)</f>
        <v>29 Aug 2019</v>
      </c>
      <c r="B486"/>
      <c r="C486" s="9" t="s">
        <v>487</v>
      </c>
      <c r="D486"/>
      <c r="E486" s="10" t="str">
        <f>VLOOKUP(C486,'[1]WP Summ'!A:L,6,FALSE)</f>
        <v>SHOWCASE APARTMENTS</v>
      </c>
      <c r="F486" s="11"/>
      <c r="G486" s="12">
        <f>SUMIF('[1]WP Summ'!A:A,C486,'[1]WP Summ'!H:H)</f>
        <v>251.2</v>
      </c>
      <c r="H486"/>
      <c r="I486" s="13" t="str">
        <f>VLOOKUP(C486,'[1]WP Summ'!A:J,10,FALSE)</f>
        <v>General Repairs</v>
      </c>
      <c r="J486"/>
      <c r="K486" s="10" t="str">
        <f>VLOOKUP(C486,'[1]WP Summ'!A:M,12,FALSE)</f>
        <v>Premises Repair Contractors</v>
      </c>
    </row>
    <row r="487" spans="1:11" x14ac:dyDescent="0.2">
      <c r="A487" s="8" t="str">
        <f>VLOOKUP(C487,'[1]WP Summ'!A:L,2,FALSE)</f>
        <v>29 Aug 2019</v>
      </c>
      <c r="B487"/>
      <c r="C487" s="9" t="s">
        <v>488</v>
      </c>
      <c r="D487"/>
      <c r="E487" s="10" t="str">
        <f>VLOOKUP(C487,'[1]WP Summ'!A:L,6,FALSE)</f>
        <v>VODAFONE - AIR TELECOM</v>
      </c>
      <c r="F487" s="11"/>
      <c r="G487" s="12">
        <f>SUMIF('[1]WP Summ'!A:A,C487,'[1]WP Summ'!H:H)</f>
        <v>3022</v>
      </c>
      <c r="H487"/>
      <c r="I487" s="13" t="str">
        <f>VLOOKUP(C487,'[1]WP Summ'!A:J,10,FALSE)</f>
        <v>Mobile Phone Holding Acco</v>
      </c>
      <c r="J487"/>
      <c r="K487" s="10" t="str">
        <f>VLOOKUP(C487,'[1]WP Summ'!A:M,12,FALSE)</f>
        <v>Mobile Phones</v>
      </c>
    </row>
    <row r="488" spans="1:11" x14ac:dyDescent="0.2">
      <c r="A488" s="8" t="str">
        <f>VLOOKUP(C488,'[1]WP Summ'!A:L,2,FALSE)</f>
        <v>29 Aug 2019</v>
      </c>
      <c r="B488"/>
      <c r="C488" s="9" t="s">
        <v>489</v>
      </c>
      <c r="D488"/>
      <c r="E488" s="10" t="str">
        <f>VLOOKUP(C488,'[1]WP Summ'!A:L,6,FALSE)</f>
        <v>F G MOSS &amp; SON</v>
      </c>
      <c r="F488" s="11"/>
      <c r="G488" s="12">
        <f>SUMIF('[1]WP Summ'!A:A,C488,'[1]WP Summ'!H:H)</f>
        <v>638</v>
      </c>
      <c r="H488"/>
      <c r="I488" s="13" t="str">
        <f>VLOOKUP(C488,'[1]WP Summ'!A:J,10,FALSE)</f>
        <v>General Repairs</v>
      </c>
      <c r="J488"/>
      <c r="K488" s="10" t="str">
        <f>VLOOKUP(C488,'[1]WP Summ'!A:M,12,FALSE)</f>
        <v>Joinery</v>
      </c>
    </row>
    <row r="489" spans="1:11" x14ac:dyDescent="0.2">
      <c r="A489" s="8" t="str">
        <f>VLOOKUP(C489,'[1]WP Summ'!A:L,2,FALSE)</f>
        <v>29 Aug 2019</v>
      </c>
      <c r="B489"/>
      <c r="C489" s="9" t="s">
        <v>490</v>
      </c>
      <c r="D489"/>
      <c r="E489" s="10" t="str">
        <f>VLOOKUP(C489,'[1]WP Summ'!A:L,6,FALSE)</f>
        <v>F G MOSS &amp; SON</v>
      </c>
      <c r="F489" s="11"/>
      <c r="G489" s="12">
        <f>SUMIF('[1]WP Summ'!A:A,C489,'[1]WP Summ'!H:H)</f>
        <v>1590</v>
      </c>
      <c r="H489"/>
      <c r="I489" s="13" t="str">
        <f>VLOOKUP(C489,'[1]WP Summ'!A:J,10,FALSE)</f>
        <v>General Planned Maintenance</v>
      </c>
      <c r="J489"/>
      <c r="K489" s="10" t="str">
        <f>VLOOKUP(C489,'[1]WP Summ'!A:M,12,FALSE)</f>
        <v>Structural repairs &amp; maint</v>
      </c>
    </row>
    <row r="490" spans="1:11" x14ac:dyDescent="0.2">
      <c r="A490" s="8" t="str">
        <f>VLOOKUP(C490,'[1]WP Summ'!A:L,2,FALSE)</f>
        <v>05 Sep 2019</v>
      </c>
      <c r="B490"/>
      <c r="C490" s="9" t="s">
        <v>491</v>
      </c>
      <c r="D490"/>
      <c r="E490" s="10" t="str">
        <f>VLOOKUP(C490,'[1]WP Summ'!A:L,6,FALSE)</f>
        <v>F G MOSS &amp; SON</v>
      </c>
      <c r="F490" s="11"/>
      <c r="G490" s="12">
        <f>SUMIF('[1]WP Summ'!A:A,C490,'[1]WP Summ'!H:H)</f>
        <v>2195</v>
      </c>
      <c r="H490"/>
      <c r="I490" s="13" t="str">
        <f>VLOOKUP(C490,'[1]WP Summ'!A:J,10,FALSE)</f>
        <v>Elizabeth Court Flats</v>
      </c>
      <c r="J490"/>
      <c r="K490" s="10" t="str">
        <f>VLOOKUP(C490,'[1]WP Summ'!A:M,12,FALSE)</f>
        <v>Structural repairs &amp; maint</v>
      </c>
    </row>
    <row r="491" spans="1:11" x14ac:dyDescent="0.2">
      <c r="A491" s="8" t="str">
        <f>VLOOKUP(C491,'[1]WP Summ'!A:L,2,FALSE)</f>
        <v>29 Aug 2019</v>
      </c>
      <c r="B491"/>
      <c r="C491" s="9" t="s">
        <v>492</v>
      </c>
      <c r="D491"/>
      <c r="E491" s="10" t="str">
        <f>VLOOKUP(C491,'[1]WP Summ'!A:L,6,FALSE)</f>
        <v>F G MOSS &amp; SON</v>
      </c>
      <c r="F491" s="11"/>
      <c r="G491" s="12">
        <f>SUMIF('[1]WP Summ'!A:A,C491,'[1]WP Summ'!H:H)</f>
        <v>985</v>
      </c>
      <c r="H491"/>
      <c r="I491" s="13" t="str">
        <f>VLOOKUP(C491,'[1]WP Summ'!A:J,10,FALSE)</f>
        <v>Void Property Repairs</v>
      </c>
      <c r="J491"/>
      <c r="K491" s="10" t="str">
        <f>VLOOKUP(C491,'[1]WP Summ'!A:M,12,FALSE)</f>
        <v>Joinery</v>
      </c>
    </row>
    <row r="492" spans="1:11" x14ac:dyDescent="0.2">
      <c r="A492" s="8" t="str">
        <f>VLOOKUP(C492,'[1]WP Summ'!A:L,2,FALSE)</f>
        <v>22 Aug 2019</v>
      </c>
      <c r="B492"/>
      <c r="C492" s="9" t="s">
        <v>493</v>
      </c>
      <c r="D492"/>
      <c r="E492" s="10" t="str">
        <f>VLOOKUP(C492,'[1]WP Summ'!A:L,6,FALSE)</f>
        <v>F G MOSS &amp; SON</v>
      </c>
      <c r="F492" s="11"/>
      <c r="G492" s="12">
        <f>SUMIF('[1]WP Summ'!A:A,C492,'[1]WP Summ'!H:H)</f>
        <v>285</v>
      </c>
      <c r="H492"/>
      <c r="I492" s="13" t="str">
        <f>VLOOKUP(C492,'[1]WP Summ'!A:J,10,FALSE)</f>
        <v>Void Property Repairs</v>
      </c>
      <c r="J492"/>
      <c r="K492" s="10" t="str">
        <f>VLOOKUP(C492,'[1]WP Summ'!A:M,12,FALSE)</f>
        <v>Premises Repair Contractors</v>
      </c>
    </row>
    <row r="493" spans="1:11" x14ac:dyDescent="0.2">
      <c r="A493" s="8" t="str">
        <f>VLOOKUP(C493,'[1]WP Summ'!A:L,2,FALSE)</f>
        <v>22 Aug 2019</v>
      </c>
      <c r="B493"/>
      <c r="C493" s="9" t="s">
        <v>494</v>
      </c>
      <c r="D493"/>
      <c r="E493" s="10" t="str">
        <f>VLOOKUP(C493,'[1]WP Summ'!A:L,6,FALSE)</f>
        <v>CJR MIDLANDS LTD</v>
      </c>
      <c r="F493" s="11"/>
      <c r="G493" s="12">
        <f>SUMIF('[1]WP Summ'!A:A,C493,'[1]WP Summ'!H:H)</f>
        <v>1560</v>
      </c>
      <c r="H493"/>
      <c r="I493" s="13" t="str">
        <f>VLOOKUP(C493,'[1]WP Summ'!A:J,10,FALSE)</f>
        <v>Comm Heating System WPC</v>
      </c>
      <c r="J493"/>
      <c r="K493" s="10" t="str">
        <f>VLOOKUP(C493,'[1]WP Summ'!A:M,12,FALSE)</f>
        <v>Premises Repair Contractors</v>
      </c>
    </row>
    <row r="494" spans="1:11" x14ac:dyDescent="0.2">
      <c r="A494" s="8" t="str">
        <f>VLOOKUP(C494,'[1]WP Summ'!A:L,2,FALSE)</f>
        <v>22 Aug 2019</v>
      </c>
      <c r="B494"/>
      <c r="C494" s="9" t="s">
        <v>495</v>
      </c>
      <c r="D494"/>
      <c r="E494" s="10" t="str">
        <f>VLOOKUP(C494,'[1]WP Summ'!A:L,6,FALSE)</f>
        <v>PAGEGROUP</v>
      </c>
      <c r="F494" s="11"/>
      <c r="G494" s="12">
        <f>SUMIF('[1]WP Summ'!A:A,C494,'[1]WP Summ'!H:H)</f>
        <v>460</v>
      </c>
      <c r="H494"/>
      <c r="I494" s="13" t="str">
        <f>VLOOKUP(C494,'[1]WP Summ'!A:J,10,FALSE)</f>
        <v>Pinnacle Cleaning Contract</v>
      </c>
      <c r="J494"/>
      <c r="K494" s="10" t="str">
        <f>VLOOKUP(C494,'[1]WP Summ'!A:M,12,FALSE)</f>
        <v>Salaries</v>
      </c>
    </row>
    <row r="495" spans="1:11" x14ac:dyDescent="0.2">
      <c r="A495" s="8" t="str">
        <f>VLOOKUP(C495,'[1]WP Summ'!A:L,2,FALSE)</f>
        <v>22 Aug 2019</v>
      </c>
      <c r="B495"/>
      <c r="C495" s="9" t="s">
        <v>496</v>
      </c>
      <c r="D495"/>
      <c r="E495" s="10" t="str">
        <f>VLOOKUP(C495,'[1]WP Summ'!A:L,6,FALSE)</f>
        <v>JAMES ANDREWS RECRUITMENT SOLUTIONS</v>
      </c>
      <c r="F495" s="11"/>
      <c r="G495" s="12">
        <f>SUMIF('[1]WP Summ'!A:A,C495,'[1]WP Summ'!H:H)</f>
        <v>758.5</v>
      </c>
      <c r="H495"/>
      <c r="I495" s="13" t="str">
        <f>VLOOKUP(C495,'[1]WP Summ'!A:J,10,FALSE)</f>
        <v>General Repairs</v>
      </c>
      <c r="J495"/>
      <c r="K495" s="10" t="str">
        <f>VLOOKUP(C495,'[1]WP Summ'!A:M,12,FALSE)</f>
        <v>Hired Staff</v>
      </c>
    </row>
    <row r="496" spans="1:11" x14ac:dyDescent="0.2">
      <c r="A496" s="8" t="str">
        <f>VLOOKUP(C496,'[1]WP Summ'!A:L,2,FALSE)</f>
        <v>22 Aug 2019</v>
      </c>
      <c r="B496"/>
      <c r="C496" s="9" t="s">
        <v>497</v>
      </c>
      <c r="D496"/>
      <c r="E496" s="10" t="str">
        <f>VLOOKUP(C496,'[1]WP Summ'!A:L,6,FALSE)</f>
        <v>ST JOHN AMBULANCE</v>
      </c>
      <c r="F496" s="11"/>
      <c r="G496" s="12">
        <f>SUMIF('[1]WP Summ'!A:A,C496,'[1]WP Summ'!H:H)</f>
        <v>610</v>
      </c>
      <c r="H496"/>
      <c r="I496" s="13" t="str">
        <f>VLOOKUP(C496,'[1]WP Summ'!A:J,10,FALSE)</f>
        <v>Personnel Section</v>
      </c>
      <c r="J496"/>
      <c r="K496" s="10" t="str">
        <f>VLOOKUP(C496,'[1]WP Summ'!A:M,12,FALSE)</f>
        <v>Corporate Training</v>
      </c>
    </row>
    <row r="497" spans="1:11" x14ac:dyDescent="0.2">
      <c r="A497" s="8" t="str">
        <f>VLOOKUP(C497,'[1]WP Summ'!A:L,2,FALSE)</f>
        <v>29 Aug 2019</v>
      </c>
      <c r="B497"/>
      <c r="C497" s="9" t="s">
        <v>498</v>
      </c>
      <c r="D497"/>
      <c r="E497" s="10" t="str">
        <f>VLOOKUP(C497,'[1]WP Summ'!A:L,6,FALSE)</f>
        <v>LIBERTY GAS GROUP</v>
      </c>
      <c r="F497" s="11"/>
      <c r="G497" s="12">
        <f>SUMIF('[1]WP Summ'!A:A,C497,'[1]WP Summ'!H:H)</f>
        <v>5669.79</v>
      </c>
      <c r="H497"/>
      <c r="I497" s="13" t="str">
        <f>VLOOKUP(C497,'[1]WP Summ'!A:J,10,FALSE)</f>
        <v>Service Repair Contract</v>
      </c>
      <c r="J497"/>
      <c r="K497" s="10" t="str">
        <f>VLOOKUP(C497,'[1]WP Summ'!A:M,12,FALSE)</f>
        <v>Gas repairs &amp; maint</v>
      </c>
    </row>
    <row r="498" spans="1:11" x14ac:dyDescent="0.2">
      <c r="A498" s="8" t="str">
        <f>VLOOKUP(C498,'[1]WP Summ'!A:L,2,FALSE)</f>
        <v>29 Aug 2019</v>
      </c>
      <c r="B498"/>
      <c r="C498" s="9" t="s">
        <v>499</v>
      </c>
      <c r="D498"/>
      <c r="E498" s="10" t="str">
        <f>VLOOKUP(C498,'[1]WP Summ'!A:L,6,FALSE)</f>
        <v>MIDLAND WINDOW MAINTENANCE LTD</v>
      </c>
      <c r="F498" s="11"/>
      <c r="G498" s="12">
        <f>SUMIF('[1]WP Summ'!A:A,C498,'[1]WP Summ'!H:H)</f>
        <v>257.51</v>
      </c>
      <c r="H498"/>
      <c r="I498" s="13" t="str">
        <f>VLOOKUP(C498,'[1]WP Summ'!A:J,10,FALSE)</f>
        <v>Purchase Ledger Transfer Acc.</v>
      </c>
      <c r="J498"/>
      <c r="K498" s="10" t="str">
        <f>VLOOKUP(C498,'[1]WP Summ'!A:M,12,FALSE)</f>
        <v>Supplier Payment</v>
      </c>
    </row>
    <row r="499" spans="1:11" x14ac:dyDescent="0.2">
      <c r="A499" s="8" t="str">
        <f>VLOOKUP(C499,'[1]WP Summ'!A:L,2,FALSE)</f>
        <v>29 Aug 2019</v>
      </c>
      <c r="B499"/>
      <c r="C499" s="9" t="s">
        <v>500</v>
      </c>
      <c r="D499"/>
      <c r="E499" s="10" t="str">
        <f>VLOOKUP(C499,'[1]WP Summ'!A:L,6,FALSE)</f>
        <v>LEICESTERSHIRE COUNTY COUNCIL</v>
      </c>
      <c r="F499" s="11"/>
      <c r="G499" s="12">
        <f>SUMIF('[1]WP Summ'!A:A,C499,'[1]WP Summ'!H:H)</f>
        <v>354</v>
      </c>
      <c r="H499"/>
      <c r="I499" s="13" t="str">
        <f>VLOOKUP(C499,'[1]WP Summ'!A:J,10,FALSE)</f>
        <v>Personnel Section</v>
      </c>
      <c r="J499"/>
      <c r="K499" s="10" t="str">
        <f>VLOOKUP(C499,'[1]WP Summ'!A:M,12,FALSE)</f>
        <v>Medical Examinations</v>
      </c>
    </row>
    <row r="500" spans="1:11" x14ac:dyDescent="0.2">
      <c r="A500" s="8" t="str">
        <f>VLOOKUP(C500,'[1]WP Summ'!A:L,2,FALSE)</f>
        <v>22 Aug 2019</v>
      </c>
      <c r="B500"/>
      <c r="C500" s="9" t="s">
        <v>501</v>
      </c>
      <c r="D500"/>
      <c r="E500" s="10" t="str">
        <f>VLOOKUP(C500,'[1]WP Summ'!A:L,6,FALSE)</f>
        <v>CORONA ENERGY RETAIL 4 LTD</v>
      </c>
      <c r="F500" s="11"/>
      <c r="G500" s="12">
        <f>SUMIF('[1]WP Summ'!A:A,C500,'[1]WP Summ'!H:H)</f>
        <v>712.26</v>
      </c>
      <c r="H500"/>
      <c r="I500" s="13" t="str">
        <f>VLOOKUP(C500,'[1]WP Summ'!A:J,10,FALSE)</f>
        <v>Kings Drive Older Person Serv</v>
      </c>
      <c r="J500"/>
      <c r="K500" s="10" t="str">
        <f>VLOOKUP(C500,'[1]WP Summ'!A:M,12,FALSE)</f>
        <v>Gas</v>
      </c>
    </row>
    <row r="501" spans="1:11" x14ac:dyDescent="0.2">
      <c r="A501" s="8" t="str">
        <f>VLOOKUP(C501,'[1]WP Summ'!A:L,2,FALSE)</f>
        <v>22 Aug 2019</v>
      </c>
      <c r="B501"/>
      <c r="C501" s="9" t="s">
        <v>502</v>
      </c>
      <c r="D501"/>
      <c r="E501" s="10" t="str">
        <f>VLOOKUP(C501,'[1]WP Summ'!A:L,6,FALSE)</f>
        <v>CORONA ENERGY RETAIL 4 LTD</v>
      </c>
      <c r="F501" s="11"/>
      <c r="G501" s="12">
        <f>SUMIF('[1]WP Summ'!A:A,C501,'[1]WP Summ'!H:H)</f>
        <v>1449.93</v>
      </c>
      <c r="H501"/>
      <c r="I501" s="13" t="str">
        <f>VLOOKUP(C501,'[1]WP Summ'!A:J,10,FALSE)</f>
        <v>Churchill Clse OlderPersonServ</v>
      </c>
      <c r="J501"/>
      <c r="K501" s="10" t="str">
        <f>VLOOKUP(C501,'[1]WP Summ'!A:M,12,FALSE)</f>
        <v>Gas</v>
      </c>
    </row>
    <row r="502" spans="1:11" x14ac:dyDescent="0.2">
      <c r="A502" s="8" t="str">
        <f>VLOOKUP(C502,'[1]WP Summ'!A:L,2,FALSE)</f>
        <v>22 Aug 2019</v>
      </c>
      <c r="B502"/>
      <c r="C502" s="9" t="s">
        <v>503</v>
      </c>
      <c r="D502"/>
      <c r="E502" s="10" t="str">
        <f>VLOOKUP(C502,'[1]WP Summ'!A:L,6,FALSE)</f>
        <v>CORONA ENERGY RETAIL 4 LTD</v>
      </c>
      <c r="F502" s="11"/>
      <c r="G502" s="12">
        <f>SUMIF('[1]WP Summ'!A:A,C502,'[1]WP Summ'!H:H)</f>
        <v>519.11</v>
      </c>
      <c r="H502"/>
      <c r="I502" s="13" t="str">
        <f>VLOOKUP(C502,'[1]WP Summ'!A:J,10,FALSE)</f>
        <v>Marriott House OlderPersonServ</v>
      </c>
      <c r="J502"/>
      <c r="K502" s="10" t="str">
        <f>VLOOKUP(C502,'[1]WP Summ'!A:M,12,FALSE)</f>
        <v>Gas</v>
      </c>
    </row>
    <row r="503" spans="1:11" x14ac:dyDescent="0.2">
      <c r="A503" s="8" t="str">
        <f>VLOOKUP(C503,'[1]WP Summ'!A:L,2,FALSE)</f>
        <v>22 Aug 2019</v>
      </c>
      <c r="B503"/>
      <c r="C503" s="9" t="s">
        <v>504</v>
      </c>
      <c r="D503"/>
      <c r="E503" s="10" t="str">
        <f>VLOOKUP(C503,'[1]WP Summ'!A:L,6,FALSE)</f>
        <v>ROYAL MAIL GROUP LTD</v>
      </c>
      <c r="F503" s="11"/>
      <c r="G503" s="12">
        <f>SUMIF('[1]WP Summ'!A:A,C503,'[1]WP Summ'!H:H)</f>
        <v>1729.59</v>
      </c>
      <c r="H503"/>
      <c r="I503" s="13" t="str">
        <f>VLOOKUP(C503,'[1]WP Summ'!A:J,10,FALSE)</f>
        <v>Register of Electors</v>
      </c>
      <c r="J503"/>
      <c r="K503" s="10" t="str">
        <f>VLOOKUP(C503,'[1]WP Summ'!A:M,12,FALSE)</f>
        <v>Postage</v>
      </c>
    </row>
    <row r="504" spans="1:11" x14ac:dyDescent="0.2">
      <c r="A504" s="8" t="str">
        <f>VLOOKUP(C504,'[1]WP Summ'!A:L,2,FALSE)</f>
        <v>29 Aug 2019</v>
      </c>
      <c r="B504"/>
      <c r="C504" s="9" t="s">
        <v>505</v>
      </c>
      <c r="D504"/>
      <c r="E504" s="10" t="str">
        <f>VLOOKUP(C504,'[1]WP Summ'!A:L,6,FALSE)</f>
        <v>CORONA ENERGY RETAIL 4 LTD</v>
      </c>
      <c r="F504" s="11"/>
      <c r="G504" s="12">
        <f>SUMIF('[1]WP Summ'!A:A,C504,'[1]WP Summ'!H:H)</f>
        <v>275.49</v>
      </c>
      <c r="H504"/>
      <c r="I504" s="13" t="str">
        <f>VLOOKUP(C504,'[1]WP Summ'!A:J,10,FALSE)</f>
        <v>Council Offices</v>
      </c>
      <c r="J504"/>
      <c r="K504" s="10" t="str">
        <f>VLOOKUP(C504,'[1]WP Summ'!A:M,12,FALSE)</f>
        <v>Gas</v>
      </c>
    </row>
    <row r="505" spans="1:11" x14ac:dyDescent="0.2">
      <c r="A505" s="8" t="str">
        <f>VLOOKUP(C505,'[1]WP Summ'!A:L,2,FALSE)</f>
        <v>29 Aug 2019</v>
      </c>
      <c r="B505"/>
      <c r="C505" s="9" t="s">
        <v>506</v>
      </c>
      <c r="D505"/>
      <c r="E505" s="10" t="str">
        <f>VLOOKUP(C505,'[1]WP Summ'!A:L,6,FALSE)</f>
        <v>AUTOCROSS EUROSHEL LTD</v>
      </c>
      <c r="F505" s="11"/>
      <c r="G505" s="12">
        <f>SUMIF('[1]WP Summ'!A:A,C505,'[1]WP Summ'!H:H)</f>
        <v>500</v>
      </c>
      <c r="H505"/>
      <c r="I505" s="13" t="str">
        <f>VLOOKUP(C505,'[1]WP Summ'!A:J,10,FALSE)</f>
        <v>Borough Engineering</v>
      </c>
      <c r="J505"/>
      <c r="K505" s="10" t="str">
        <f>VLOOKUP(C505,'[1]WP Summ'!A:M,12,FALSE)</f>
        <v>Bus Shelters</v>
      </c>
    </row>
    <row r="506" spans="1:11" x14ac:dyDescent="0.2">
      <c r="A506" s="8" t="str">
        <f>VLOOKUP(C506,'[1]WP Summ'!A:L,2,FALSE)</f>
        <v>22 Aug 2019</v>
      </c>
      <c r="B506"/>
      <c r="C506" s="9" t="s">
        <v>507</v>
      </c>
      <c r="D506"/>
      <c r="E506" s="10" t="s">
        <v>84</v>
      </c>
      <c r="F506" s="11"/>
      <c r="G506" s="12">
        <f>SUMIF('[1]WP Summ'!A:A,C506,'[1]WP Summ'!H:H)</f>
        <v>1233.8699999999999</v>
      </c>
      <c r="H506"/>
      <c r="I506" s="13" t="str">
        <f>VLOOKUP(C506,'[1]WP Summ'!A:J,10,FALSE)</f>
        <v>Homelessness</v>
      </c>
      <c r="J506"/>
      <c r="K506" s="10" t="str">
        <f>VLOOKUP(C506,'[1]WP Summ'!A:M,12,FALSE)</f>
        <v>Emergency Accomodation</v>
      </c>
    </row>
    <row r="507" spans="1:11" x14ac:dyDescent="0.2">
      <c r="A507" s="8" t="str">
        <f>VLOOKUP(C507,'[1]WP Summ'!A:L,2,FALSE)</f>
        <v>29 Aug 2019</v>
      </c>
      <c r="B507"/>
      <c r="C507" s="9" t="s">
        <v>508</v>
      </c>
      <c r="D507"/>
      <c r="E507" s="10" t="str">
        <f>VLOOKUP(C507,'[1]WP Summ'!A:L,6,FALSE)</f>
        <v>ACE APPOINTMENTS (MIDLANDS) LTD</v>
      </c>
      <c r="F507" s="11"/>
      <c r="G507" s="12">
        <f>SUMIF('[1]WP Summ'!A:A,C507,'[1]WP Summ'!H:H)</f>
        <v>403.2</v>
      </c>
      <c r="H507"/>
      <c r="I507" s="13" t="str">
        <f>VLOOKUP(C507,'[1]WP Summ'!A:J,10,FALSE)</f>
        <v>Refuse Collection</v>
      </c>
      <c r="J507"/>
      <c r="K507" s="10" t="str">
        <f>VLOOKUP(C507,'[1]WP Summ'!A:M,12,FALSE)</f>
        <v>Hired Staff</v>
      </c>
    </row>
    <row r="508" spans="1:11" x14ac:dyDescent="0.2">
      <c r="A508" s="8" t="str">
        <f>VLOOKUP(C508,'[1]WP Summ'!A:L,2,FALSE)</f>
        <v>29 Aug 2019</v>
      </c>
      <c r="B508"/>
      <c r="C508" s="9" t="s">
        <v>509</v>
      </c>
      <c r="D508"/>
      <c r="E508" s="10" t="str">
        <f>VLOOKUP(C508,'[1]WP Summ'!A:L,6,FALSE)</f>
        <v>ACE APPOINTMENTS (MIDLANDS) LTD</v>
      </c>
      <c r="F508" s="11"/>
      <c r="G508" s="12">
        <f>SUMIF('[1]WP Summ'!A:A,C508,'[1]WP Summ'!H:H)</f>
        <v>259.16000000000003</v>
      </c>
      <c r="H508"/>
      <c r="I508" s="13" t="str">
        <f>VLOOKUP(C508,'[1]WP Summ'!A:J,10,FALSE)</f>
        <v>Refuse Collection</v>
      </c>
      <c r="J508"/>
      <c r="K508" s="10" t="str">
        <f>VLOOKUP(C508,'[1]WP Summ'!A:M,12,FALSE)</f>
        <v>Hired Staff</v>
      </c>
    </row>
    <row r="509" spans="1:11" x14ac:dyDescent="0.2">
      <c r="A509" s="8" t="str">
        <f>VLOOKUP(C509,'[1]WP Summ'!A:L,2,FALSE)</f>
        <v>29 Aug 2019</v>
      </c>
      <c r="B509"/>
      <c r="C509" s="9" t="s">
        <v>510</v>
      </c>
      <c r="D509"/>
      <c r="E509" s="10" t="str">
        <f>VLOOKUP(C509,'[1]WP Summ'!A:L,6,FALSE)</f>
        <v>ACE APPOINTMENTS (MIDLANDS) LTD</v>
      </c>
      <c r="F509" s="11"/>
      <c r="G509" s="12">
        <f>SUMIF('[1]WP Summ'!A:A,C509,'[1]WP Summ'!H:H)</f>
        <v>497.28</v>
      </c>
      <c r="H509"/>
      <c r="I509" s="13" t="str">
        <f>VLOOKUP(C509,'[1]WP Summ'!A:J,10,FALSE)</f>
        <v>Refuse Collection</v>
      </c>
      <c r="J509"/>
      <c r="K509" s="10" t="str">
        <f>VLOOKUP(C509,'[1]WP Summ'!A:M,12,FALSE)</f>
        <v>Hired Staff</v>
      </c>
    </row>
    <row r="510" spans="1:11" x14ac:dyDescent="0.2">
      <c r="A510" s="8" t="str">
        <f>VLOOKUP(C510,'[1]WP Summ'!A:L,2,FALSE)</f>
        <v>29 Aug 2019</v>
      </c>
      <c r="B510"/>
      <c r="C510" s="9" t="s">
        <v>511</v>
      </c>
      <c r="D510"/>
      <c r="E510" s="10" t="str">
        <f>VLOOKUP(C510,'[1]WP Summ'!A:L,6,FALSE)</f>
        <v>HINCKLEY &amp; BOSWORTH B C</v>
      </c>
      <c r="F510" s="11"/>
      <c r="G510" s="12">
        <f>SUMIF('[1]WP Summ'!A:A,C510,'[1]WP Summ'!H:H)</f>
        <v>666.66</v>
      </c>
      <c r="H510"/>
      <c r="I510" s="13" t="str">
        <f>VLOOKUP(C510,'[1]WP Summ'!A:J,10,FALSE)</f>
        <v>Development Control</v>
      </c>
      <c r="J510"/>
      <c r="K510" s="10" t="str">
        <f>VLOOKUP(C510,'[1]WP Summ'!A:M,12,FALSE)</f>
        <v>Professional Services</v>
      </c>
    </row>
    <row r="511" spans="1:11" x14ac:dyDescent="0.2">
      <c r="A511" s="8" t="str">
        <f>VLOOKUP(C511,'[1]WP Summ'!A:L,2,FALSE)</f>
        <v>29 Aug 2019</v>
      </c>
      <c r="B511"/>
      <c r="C511" s="9" t="s">
        <v>512</v>
      </c>
      <c r="D511"/>
      <c r="E511" s="10" t="str">
        <f>VLOOKUP(C511,'[1]WP Summ'!A:L,6,FALSE)</f>
        <v>WESTBURY INDUSTRIAL SUPPLIES LTD</v>
      </c>
      <c r="F511" s="11"/>
      <c r="G511" s="12">
        <f>SUMIF('[1]WP Summ'!A:A,C511,'[1]WP Summ'!H:H)</f>
        <v>827.82</v>
      </c>
      <c r="H511"/>
      <c r="I511" s="13" t="str">
        <f>VLOOKUP(C511,'[1]WP Summ'!A:J,10,FALSE)</f>
        <v>Pinnacle Cleaning Contract</v>
      </c>
      <c r="J511"/>
      <c r="K511" s="10" t="str">
        <f>VLOOKUP(C511,'[1]WP Summ'!A:M,12,FALSE)</f>
        <v>Contract Cleaning</v>
      </c>
    </row>
    <row r="512" spans="1:11" x14ac:dyDescent="0.2">
      <c r="A512" s="8" t="str">
        <f>VLOOKUP(C512,'[1]WP Summ'!A:L,2,FALSE)</f>
        <v>29 Aug 2019</v>
      </c>
      <c r="B512"/>
      <c r="C512" s="9" t="s">
        <v>513</v>
      </c>
      <c r="D512"/>
      <c r="E512" s="10" t="str">
        <f>VLOOKUP(C512,'[1]WP Summ'!A:L,6,FALSE)</f>
        <v>PAUL MITCHELL ASSOCIATES</v>
      </c>
      <c r="F512" s="11"/>
      <c r="G512" s="12">
        <f>SUMIF('[1]WP Summ'!A:A,C512,'[1]WP Summ'!H:H)</f>
        <v>840</v>
      </c>
      <c r="H512"/>
      <c r="I512" s="13" t="str">
        <f>VLOOKUP(C512,'[1]WP Summ'!A:J,10,FALSE)</f>
        <v>Systems Administration</v>
      </c>
      <c r="J512"/>
      <c r="K512" s="10" t="str">
        <f>VLOOKUP(C512,'[1]WP Summ'!A:M,12,FALSE)</f>
        <v>Hired Staff</v>
      </c>
    </row>
    <row r="513" spans="1:11" x14ac:dyDescent="0.2">
      <c r="A513" s="8" t="str">
        <f>VLOOKUP(C513,'[1]WP Summ'!A:L,2,FALSE)</f>
        <v>29 Aug 2019</v>
      </c>
      <c r="B513"/>
      <c r="C513" s="9" t="s">
        <v>514</v>
      </c>
      <c r="D513"/>
      <c r="E513" s="10" t="str">
        <f>VLOOKUP(C513,'[1]WP Summ'!A:L,6,FALSE)</f>
        <v>PRATT &amp; CHESTERTON ELEC LTD</v>
      </c>
      <c r="F513" s="11"/>
      <c r="G513" s="12">
        <f>SUMIF('[1]WP Summ'!A:A,C513,'[1]WP Summ'!H:H)</f>
        <v>487.9</v>
      </c>
      <c r="H513"/>
      <c r="I513" s="13" t="str">
        <f>VLOOKUP(C513,'[1]WP Summ'!A:J,10,FALSE)</f>
        <v>Void Property Repairs</v>
      </c>
      <c r="J513"/>
      <c r="K513" s="10" t="str">
        <f>VLOOKUP(C513,'[1]WP Summ'!A:M,12,FALSE)</f>
        <v>Electrical repairs &amp; maint</v>
      </c>
    </row>
    <row r="514" spans="1:11" x14ac:dyDescent="0.2">
      <c r="A514" s="8" t="str">
        <f>VLOOKUP(C514,'[1]WP Summ'!A:L,2,FALSE)</f>
        <v>29 Aug 2019</v>
      </c>
      <c r="B514"/>
      <c r="C514" s="9" t="s">
        <v>515</v>
      </c>
      <c r="D514"/>
      <c r="E514" s="10" t="str">
        <f>VLOOKUP(C514,'[1]WP Summ'!A:L,6,FALSE)</f>
        <v>PRATT &amp; CHESTERTON ELEC LTD</v>
      </c>
      <c r="F514" s="11"/>
      <c r="G514" s="12">
        <f>SUMIF('[1]WP Summ'!A:A,C514,'[1]WP Summ'!H:H)</f>
        <v>491.6</v>
      </c>
      <c r="H514"/>
      <c r="I514" s="13" t="str">
        <f>VLOOKUP(C514,'[1]WP Summ'!A:J,10,FALSE)</f>
        <v>Void Property Repairs</v>
      </c>
      <c r="J514"/>
      <c r="K514" s="10" t="str">
        <f>VLOOKUP(C514,'[1]WP Summ'!A:M,12,FALSE)</f>
        <v>Electrical repairs &amp; maint</v>
      </c>
    </row>
    <row r="515" spans="1:11" x14ac:dyDescent="0.2">
      <c r="A515" s="8" t="str">
        <f>VLOOKUP(C515,'[1]WP Summ'!A:L,2,FALSE)</f>
        <v>29 Aug 2019</v>
      </c>
      <c r="B515"/>
      <c r="C515" s="9" t="s">
        <v>516</v>
      </c>
      <c r="D515"/>
      <c r="E515" s="10" t="str">
        <f>VLOOKUP(C515,'[1]WP Summ'!A:L,6,FALSE)</f>
        <v>PRATT &amp; CHESTERTON ELEC LTD</v>
      </c>
      <c r="F515" s="11"/>
      <c r="G515" s="12">
        <f>SUMIF('[1]WP Summ'!A:A,C515,'[1]WP Summ'!H:H)</f>
        <v>552.5</v>
      </c>
      <c r="H515"/>
      <c r="I515" s="13" t="str">
        <f>VLOOKUP(C515,'[1]WP Summ'!A:J,10,FALSE)</f>
        <v>General Repairs</v>
      </c>
      <c r="J515"/>
      <c r="K515" s="10" t="str">
        <f>VLOOKUP(C515,'[1]WP Summ'!A:M,12,FALSE)</f>
        <v>Electrical repairs &amp; maint</v>
      </c>
    </row>
    <row r="516" spans="1:11" x14ac:dyDescent="0.2">
      <c r="A516" s="8" t="str">
        <f>VLOOKUP(C516,'[1]WP Summ'!A:L,2,FALSE)</f>
        <v>05 Sep 2019</v>
      </c>
      <c r="B516"/>
      <c r="C516" s="9" t="s">
        <v>517</v>
      </c>
      <c r="D516"/>
      <c r="E516" s="10" t="str">
        <f>VLOOKUP(C516,'[1]WP Summ'!A:L,6,FALSE)</f>
        <v>PRATT &amp; CHESTERTON ELEC LTD</v>
      </c>
      <c r="F516" s="11"/>
      <c r="G516" s="12">
        <f>SUMIF('[1]WP Summ'!A:A,C516,'[1]WP Summ'!H:H)</f>
        <v>1063.8399999999999</v>
      </c>
      <c r="H516"/>
      <c r="I516" s="13" t="str">
        <f>VLOOKUP(C516,'[1]WP Summ'!A:J,10,FALSE)</f>
        <v>Homelessness</v>
      </c>
      <c r="J516"/>
      <c r="K516" s="10" t="str">
        <f>VLOOKUP(C516,'[1]WP Summ'!A:M,12,FALSE)</f>
        <v>Set Up Hand Back Costs</v>
      </c>
    </row>
    <row r="517" spans="1:11" x14ac:dyDescent="0.2">
      <c r="A517" s="8" t="str">
        <f>VLOOKUP(C517,'[1]WP Summ'!A:L,2,FALSE)</f>
        <v>29 Aug 2019</v>
      </c>
      <c r="B517"/>
      <c r="C517" s="9" t="s">
        <v>518</v>
      </c>
      <c r="D517"/>
      <c r="E517" s="10" t="str">
        <f>VLOOKUP(C517,'[1]WP Summ'!A:L,6,FALSE)</f>
        <v>PRATT &amp; CHESTERTON ELEC LTD</v>
      </c>
      <c r="F517" s="11"/>
      <c r="G517" s="12">
        <f>SUMIF('[1]WP Summ'!A:A,C517,'[1]WP Summ'!H:H)</f>
        <v>1120</v>
      </c>
      <c r="H517"/>
      <c r="I517" s="13" t="str">
        <f>VLOOKUP(C517,'[1]WP Summ'!A:J,10,FALSE)</f>
        <v>General Repairs</v>
      </c>
      <c r="J517"/>
      <c r="K517" s="10" t="str">
        <f>VLOOKUP(C517,'[1]WP Summ'!A:M,12,FALSE)</f>
        <v>Electrical repairs &amp; maint</v>
      </c>
    </row>
    <row r="518" spans="1:11" x14ac:dyDescent="0.2">
      <c r="A518" s="8" t="str">
        <f>VLOOKUP(C518,'[1]WP Summ'!A:L,2,FALSE)</f>
        <v>29 Aug 2019</v>
      </c>
      <c r="B518"/>
      <c r="C518" s="9" t="s">
        <v>519</v>
      </c>
      <c r="D518"/>
      <c r="E518" s="10" t="str">
        <f>VLOOKUP(C518,'[1]WP Summ'!A:L,6,FALSE)</f>
        <v>PRATT &amp; CHESTERTON ELEC LTD</v>
      </c>
      <c r="F518" s="11"/>
      <c r="G518" s="12">
        <f>SUMIF('[1]WP Summ'!A:A,C518,'[1]WP Summ'!H:H)</f>
        <v>741.5</v>
      </c>
      <c r="H518"/>
      <c r="I518" s="13" t="str">
        <f>VLOOKUP(C518,'[1]WP Summ'!A:J,10,FALSE)</f>
        <v>Council Offices</v>
      </c>
      <c r="J518"/>
      <c r="K518" s="10" t="str">
        <f>VLOOKUP(C518,'[1]WP Summ'!A:M,12,FALSE)</f>
        <v>Responsive Repairs Council Off</v>
      </c>
    </row>
    <row r="519" spans="1:11" x14ac:dyDescent="0.2">
      <c r="A519" s="8" t="str">
        <f>VLOOKUP(C519,'[1]WP Summ'!A:L,2,FALSE)</f>
        <v>29 Aug 2019</v>
      </c>
      <c r="B519"/>
      <c r="C519" s="9" t="s">
        <v>520</v>
      </c>
      <c r="D519"/>
      <c r="E519" s="10" t="str">
        <f>VLOOKUP(C519,'[1]WP Summ'!A:L,6,FALSE)</f>
        <v>PRATT &amp; CHESTERTON ELEC LTD</v>
      </c>
      <c r="F519" s="11"/>
      <c r="G519" s="12">
        <f>SUMIF('[1]WP Summ'!A:A,C519,'[1]WP Summ'!H:H)</f>
        <v>269</v>
      </c>
      <c r="H519"/>
      <c r="I519" s="13" t="str">
        <f>VLOOKUP(C519,'[1]WP Summ'!A:J,10,FALSE)</f>
        <v>Council Offices</v>
      </c>
      <c r="J519"/>
      <c r="K519" s="10" t="str">
        <f>VLOOKUP(C519,'[1]WP Summ'!A:M,12,FALSE)</f>
        <v>Responsive Repairs Council Off</v>
      </c>
    </row>
    <row r="520" spans="1:11" x14ac:dyDescent="0.2">
      <c r="A520" s="8" t="str">
        <f>VLOOKUP(C520,'[1]WP Summ'!A:L,2,FALSE)</f>
        <v>29 Aug 2019</v>
      </c>
      <c r="B520"/>
      <c r="C520" s="9" t="s">
        <v>521</v>
      </c>
      <c r="D520"/>
      <c r="E520" s="10" t="s">
        <v>84</v>
      </c>
      <c r="F520" s="11"/>
      <c r="G520" s="12">
        <f>SUMIF('[1]WP Summ'!A:A,C520,'[1]WP Summ'!H:H)</f>
        <v>673</v>
      </c>
      <c r="H520"/>
      <c r="I520" s="13" t="str">
        <f>VLOOKUP(C520,'[1]WP Summ'!A:J,10,FALSE)</f>
        <v>Void Property Repairs</v>
      </c>
      <c r="J520"/>
      <c r="K520" s="10" t="str">
        <f>VLOOKUP(C520,'[1]WP Summ'!A:M,12,FALSE)</f>
        <v>Electrical repairs &amp; maint</v>
      </c>
    </row>
    <row r="521" spans="1:11" x14ac:dyDescent="0.2">
      <c r="A521" s="8" t="str">
        <f>VLOOKUP(C521,'[1]WP Summ'!A:L,2,FALSE)</f>
        <v>29 Aug 2019</v>
      </c>
      <c r="B521"/>
      <c r="C521" s="9" t="s">
        <v>522</v>
      </c>
      <c r="D521"/>
      <c r="E521" s="10" t="str">
        <f>VLOOKUP(C521,'[1]WP Summ'!A:L,6,FALSE)</f>
        <v>PRATT &amp; CHESTERTON ELEC LTD</v>
      </c>
      <c r="F521" s="11"/>
      <c r="G521" s="12">
        <f>SUMIF('[1]WP Summ'!A:A,C521,'[1]WP Summ'!H:H)</f>
        <v>1314.5</v>
      </c>
      <c r="H521"/>
      <c r="I521" s="13" t="str">
        <f>VLOOKUP(C521,'[1]WP Summ'!A:J,10,FALSE)</f>
        <v>General Repairs</v>
      </c>
      <c r="J521"/>
      <c r="K521" s="10" t="str">
        <f>VLOOKUP(C521,'[1]WP Summ'!A:M,12,FALSE)</f>
        <v>Electrical repairs &amp; maint</v>
      </c>
    </row>
    <row r="522" spans="1:11" x14ac:dyDescent="0.2">
      <c r="A522" s="8" t="str">
        <f>VLOOKUP(C522,'[1]WP Summ'!A:L,2,FALSE)</f>
        <v>29 Aug 2019</v>
      </c>
      <c r="B522"/>
      <c r="C522" s="9" t="s">
        <v>523</v>
      </c>
      <c r="D522"/>
      <c r="E522" s="10" t="str">
        <f>VLOOKUP(C522,'[1]WP Summ'!A:L,6,FALSE)</f>
        <v>QS RECRUITMENT LTD</v>
      </c>
      <c r="F522" s="11"/>
      <c r="G522" s="12">
        <f>SUMIF('[1]WP Summ'!A:A,C522,'[1]WP Summ'!H:H)</f>
        <v>871.72</v>
      </c>
      <c r="H522"/>
      <c r="I522" s="13" t="str">
        <f>VLOOKUP(C522,'[1]WP Summ'!A:J,10,FALSE)</f>
        <v>Refuse Collection</v>
      </c>
      <c r="J522"/>
      <c r="K522" s="10" t="str">
        <f>VLOOKUP(C522,'[1]WP Summ'!A:M,12,FALSE)</f>
        <v>Hired Staff</v>
      </c>
    </row>
    <row r="523" spans="1:11" x14ac:dyDescent="0.2">
      <c r="A523" s="8" t="str">
        <f>VLOOKUP(C523,'[1]WP Summ'!A:L,2,FALSE)</f>
        <v>29 Aug 2019</v>
      </c>
      <c r="B523"/>
      <c r="C523" s="9" t="s">
        <v>524</v>
      </c>
      <c r="D523"/>
      <c r="E523" s="10" t="str">
        <f>VLOOKUP(C523,'[1]WP Summ'!A:L,6,FALSE)</f>
        <v xml:space="preserve">VENN GROUP </v>
      </c>
      <c r="F523" s="11"/>
      <c r="G523" s="12">
        <f>SUMIF('[1]WP Summ'!A:A,C523,'[1]WP Summ'!H:H)</f>
        <v>437.84</v>
      </c>
      <c r="H523"/>
      <c r="I523" s="13" t="str">
        <f>VLOOKUP(C523,'[1]WP Summ'!A:J,10,FALSE)</f>
        <v>Council Tax</v>
      </c>
      <c r="J523"/>
      <c r="K523" s="10" t="str">
        <f>VLOOKUP(C523,'[1]WP Summ'!A:M,12,FALSE)</f>
        <v>Hired Staff</v>
      </c>
    </row>
    <row r="524" spans="1:11" x14ac:dyDescent="0.2">
      <c r="A524" s="8" t="str">
        <f>VLOOKUP(C524,'[1]WP Summ'!A:L,2,FALSE)</f>
        <v>29 Aug 2019</v>
      </c>
      <c r="B524"/>
      <c r="C524" s="9" t="s">
        <v>525</v>
      </c>
      <c r="D524"/>
      <c r="E524" s="10" t="str">
        <f>VLOOKUP(C524,'[1]WP Summ'!A:L,6,FALSE)</f>
        <v xml:space="preserve">VENN GROUP </v>
      </c>
      <c r="F524" s="11"/>
      <c r="G524" s="12">
        <f>SUMIF('[1]WP Summ'!A:A,C524,'[1]WP Summ'!H:H)</f>
        <v>941.57</v>
      </c>
      <c r="H524"/>
      <c r="I524" s="13" t="str">
        <f>VLOOKUP(C524,'[1]WP Summ'!A:J,10,FALSE)</f>
        <v>General Repairs</v>
      </c>
      <c r="J524"/>
      <c r="K524" s="10" t="str">
        <f>VLOOKUP(C524,'[1]WP Summ'!A:M,12,FALSE)</f>
        <v>Hired Staff</v>
      </c>
    </row>
    <row r="525" spans="1:11" x14ac:dyDescent="0.2">
      <c r="A525" s="8" t="str">
        <f>VLOOKUP(C525,'[1]WP Summ'!A:L,2,FALSE)</f>
        <v>29 Aug 2019</v>
      </c>
      <c r="B525"/>
      <c r="C525" s="9" t="s">
        <v>526</v>
      </c>
      <c r="D525"/>
      <c r="E525" s="10" t="str">
        <f>VLOOKUP(C525,'[1]WP Summ'!A:L,6,FALSE)</f>
        <v>MHR INTERNATIONAL UK LTD</v>
      </c>
      <c r="F525" s="11"/>
      <c r="G525" s="12">
        <f>SUMIF('[1]WP Summ'!A:A,C525,'[1]WP Summ'!H:H)</f>
        <v>695.27</v>
      </c>
      <c r="H525"/>
      <c r="I525" s="13" t="str">
        <f>VLOOKUP(C525,'[1]WP Summ'!A:J,10,FALSE)</f>
        <v>Personnel Section</v>
      </c>
      <c r="J525"/>
      <c r="K525" s="10" t="str">
        <f>VLOOKUP(C525,'[1]WP Summ'!A:M,12,FALSE)</f>
        <v>Computer Software</v>
      </c>
    </row>
    <row r="526" spans="1:11" x14ac:dyDescent="0.2">
      <c r="A526" s="8" t="str">
        <f>VLOOKUP(C526,'[1]WP Summ'!A:L,2,FALSE)</f>
        <v>29 Aug 2019</v>
      </c>
      <c r="B526"/>
      <c r="C526" s="9" t="s">
        <v>527</v>
      </c>
      <c r="D526"/>
      <c r="E526" s="10" t="str">
        <f>VLOOKUP(C526,'[1]WP Summ'!A:L,6,FALSE)</f>
        <v>VODAFONE LTD (CORPORATE)</v>
      </c>
      <c r="F526" s="11"/>
      <c r="G526" s="12">
        <f>SUMIF('[1]WP Summ'!A:A,C526,'[1]WP Summ'!H:H)</f>
        <v>511.41</v>
      </c>
      <c r="H526"/>
      <c r="I526" s="13" t="str">
        <f>VLOOKUP(C526,'[1]WP Summ'!A:J,10,FALSE)</f>
        <v>Mobile Phone Holding Acco</v>
      </c>
      <c r="J526"/>
      <c r="K526" s="10" t="str">
        <f>VLOOKUP(C526,'[1]WP Summ'!A:M,12,FALSE)</f>
        <v>Mobile Phones</v>
      </c>
    </row>
    <row r="527" spans="1:11" x14ac:dyDescent="0.2">
      <c r="A527" s="8" t="str">
        <f>VLOOKUP(C527,'[1]WP Summ'!A:L,2,FALSE)</f>
        <v>29 Aug 2019</v>
      </c>
      <c r="B527"/>
      <c r="C527" s="9" t="s">
        <v>528</v>
      </c>
      <c r="D527"/>
      <c r="E527" s="10" t="str">
        <f>VLOOKUP(C527,'[1]WP Summ'!A:L,6,FALSE)</f>
        <v>THORN BAKER LTD</v>
      </c>
      <c r="F527" s="11"/>
      <c r="G527" s="12">
        <f>SUMIF('[1]WP Summ'!A:A,C527,'[1]WP Summ'!H:H)</f>
        <v>396.48</v>
      </c>
      <c r="H527"/>
      <c r="I527" s="13" t="str">
        <f>VLOOKUP(C527,'[1]WP Summ'!A:J,10,FALSE)</f>
        <v>Recycling</v>
      </c>
      <c r="J527"/>
      <c r="K527" s="10" t="str">
        <f>VLOOKUP(C527,'[1]WP Summ'!A:M,12,FALSE)</f>
        <v>Hired Staff</v>
      </c>
    </row>
    <row r="528" spans="1:11" x14ac:dyDescent="0.2">
      <c r="A528" s="8" t="str">
        <f>VLOOKUP(C528,'[1]WP Summ'!A:L,2,FALSE)</f>
        <v>05 Sep 2019</v>
      </c>
      <c r="B528"/>
      <c r="C528" s="9" t="s">
        <v>529</v>
      </c>
      <c r="D528"/>
      <c r="E528" s="10" t="str">
        <f>VLOOKUP(C528,'[1]WP Summ'!A:L,6,FALSE)</f>
        <v>PICK PROTECTION</v>
      </c>
      <c r="F528" s="11"/>
      <c r="G528" s="12">
        <f>SUMIF('[1]WP Summ'!A:A,C528,'[1]WP Summ'!H:H)</f>
        <v>603</v>
      </c>
      <c r="H528"/>
      <c r="I528" s="13" t="str">
        <f>VLOOKUP(C528,'[1]WP Summ'!A:J,10,FALSE)</f>
        <v>ICT Section</v>
      </c>
      <c r="J528"/>
      <c r="K528" s="10" t="str">
        <f>VLOOKUP(C528,'[1]WP Summ'!A:M,12,FALSE)</f>
        <v>Computer Software</v>
      </c>
    </row>
    <row r="529" spans="1:11" x14ac:dyDescent="0.2">
      <c r="A529" s="8" t="str">
        <f>VLOOKUP(C529,'[1]WP Summ'!A:L,2,FALSE)</f>
        <v>05 Sep 2019</v>
      </c>
      <c r="B529"/>
      <c r="C529" s="9" t="s">
        <v>530</v>
      </c>
      <c r="D529"/>
      <c r="E529" s="10" t="str">
        <f>VLOOKUP(C529,'[1]WP Summ'!A:L,6,FALSE)</f>
        <v>LODGE TYRE CO LTD</v>
      </c>
      <c r="F529" s="11"/>
      <c r="G529" s="12">
        <f>SUMIF('[1]WP Summ'!A:A,C529,'[1]WP Summ'!H:H)</f>
        <v>478.94</v>
      </c>
      <c r="H529"/>
      <c r="I529" s="13" t="str">
        <f>VLOOKUP(C529,'[1]WP Summ'!A:J,10,FALSE)</f>
        <v>FD15 HSO Faun RCV + Bin Lifts</v>
      </c>
      <c r="J529"/>
      <c r="K529" s="10" t="str">
        <f>VLOOKUP(C529,'[1]WP Summ'!A:M,12,FALSE)</f>
        <v>Tyres</v>
      </c>
    </row>
    <row r="530" spans="1:11" x14ac:dyDescent="0.2">
      <c r="A530" s="8" t="str">
        <f>VLOOKUP(C530,'[1]WP Summ'!A:L,2,FALSE)</f>
        <v>05 Sep 2019</v>
      </c>
      <c r="B530"/>
      <c r="C530" s="9" t="s">
        <v>531</v>
      </c>
      <c r="D530"/>
      <c r="E530" s="10" t="str">
        <f>VLOOKUP(C530,'[1]WP Summ'!A:L,6,FALSE)</f>
        <v>LODGE TYRE CO LTD</v>
      </c>
      <c r="F530" s="11"/>
      <c r="G530" s="12">
        <f>SUMIF('[1]WP Summ'!A:A,C530,'[1]WP Summ'!H:H)</f>
        <v>807.88</v>
      </c>
      <c r="H530"/>
      <c r="I530" s="13" t="str">
        <f>VLOOKUP(C530,'[1]WP Summ'!A:J,10,FALSE)</f>
        <v>FE58 NNT Mercedes Benz RCV</v>
      </c>
      <c r="J530"/>
      <c r="K530" s="10" t="str">
        <f>VLOOKUP(C530,'[1]WP Summ'!A:M,12,FALSE)</f>
        <v>Tyres</v>
      </c>
    </row>
    <row r="531" spans="1:11" x14ac:dyDescent="0.2">
      <c r="A531" s="8" t="str">
        <f>VLOOKUP(C531,'[1]WP Summ'!A:L,2,FALSE)</f>
        <v>29 Aug 2019</v>
      </c>
      <c r="B531"/>
      <c r="C531" s="9" t="s">
        <v>532</v>
      </c>
      <c r="D531"/>
      <c r="E531" s="10" t="str">
        <f>VLOOKUP(C531,'[1]WP Summ'!A:L,6,FALSE)</f>
        <v>CUTTLEFISH MULTIMEDIA LTD</v>
      </c>
      <c r="F531" s="11"/>
      <c r="G531" s="12">
        <f>SUMIF('[1]WP Summ'!A:A,C531,'[1]WP Summ'!H:H)</f>
        <v>350</v>
      </c>
      <c r="H531"/>
      <c r="I531" s="13" t="str">
        <f>VLOOKUP(C531,'[1]WP Summ'!A:J,10,FALSE)</f>
        <v>Information and PR</v>
      </c>
      <c r="J531"/>
      <c r="K531" s="10" t="str">
        <f>VLOOKUP(C531,'[1]WP Summ'!A:M,12,FALSE)</f>
        <v>General Expenses</v>
      </c>
    </row>
    <row r="532" spans="1:11" x14ac:dyDescent="0.2">
      <c r="A532" s="8" t="str">
        <f>VLOOKUP(C532,'[1]WP Summ'!A:L,2,FALSE)</f>
        <v>12 Sep 2019</v>
      </c>
      <c r="B532"/>
      <c r="C532" s="9" t="s">
        <v>533</v>
      </c>
      <c r="D532"/>
      <c r="E532" s="10" t="str">
        <f>VLOOKUP(C532,'[1]WP Summ'!A:L,6,FALSE)</f>
        <v>OADBY UNITED REFORMED CHURCH</v>
      </c>
      <c r="F532" s="11"/>
      <c r="G532" s="12">
        <f>SUMIF('[1]WP Summ'!A:A,C532,'[1]WP Summ'!H:H)</f>
        <v>426.25</v>
      </c>
      <c r="H532"/>
      <c r="I532" s="13" t="str">
        <f>VLOOKUP(C532,'[1]WP Summ'!A:J,10,FALSE)</f>
        <v>Sports &amp; PA Comm - Working Bud</v>
      </c>
      <c r="J532"/>
      <c r="K532" s="10" t="str">
        <f>VLOOKUP(C532,'[1]WP Summ'!A:M,12,FALSE)</f>
        <v>Grant/Loan Payments</v>
      </c>
    </row>
    <row r="533" spans="1:11" x14ac:dyDescent="0.2">
      <c r="A533" s="8" t="str">
        <f>VLOOKUP(C533,'[1]WP Summ'!A:L,2,FALSE)</f>
        <v>05 Sep 2019</v>
      </c>
      <c r="B533"/>
      <c r="C533" s="9" t="s">
        <v>534</v>
      </c>
      <c r="D533"/>
      <c r="E533" s="10" t="str">
        <f>VLOOKUP(C533,'[1]WP Summ'!A:L,6,FALSE)</f>
        <v>DRAINCLEAR (LEICESTER) LTD</v>
      </c>
      <c r="F533" s="11"/>
      <c r="G533" s="12">
        <f>SUMIF('[1]WP Summ'!A:A,C533,'[1]WP Summ'!H:H)</f>
        <v>680</v>
      </c>
      <c r="H533"/>
      <c r="I533" s="13" t="str">
        <f>VLOOKUP(C533,'[1]WP Summ'!A:J,10,FALSE)</f>
        <v>General Repairs</v>
      </c>
      <c r="J533"/>
      <c r="K533" s="10" t="str">
        <f>VLOOKUP(C533,'[1]WP Summ'!A:M,12,FALSE)</f>
        <v>External site repairs &amp; maint</v>
      </c>
    </row>
    <row r="534" spans="1:11" x14ac:dyDescent="0.2">
      <c r="A534" s="8" t="str">
        <f>VLOOKUP(C534,'[1]WP Summ'!A:L,2,FALSE)</f>
        <v>05 Sep 2019</v>
      </c>
      <c r="B534"/>
      <c r="C534" s="9" t="s">
        <v>535</v>
      </c>
      <c r="D534"/>
      <c r="E534" s="10" t="str">
        <f>VLOOKUP(C534,'[1]WP Summ'!A:L,6,FALSE)</f>
        <v>DRAINCLEAR (LEICESTER) LTD</v>
      </c>
      <c r="F534" s="11"/>
      <c r="G534" s="12">
        <f>SUMIF('[1]WP Summ'!A:A,C534,'[1]WP Summ'!H:H)</f>
        <v>1260</v>
      </c>
      <c r="H534"/>
      <c r="I534" s="13" t="str">
        <f>VLOOKUP(C534,'[1]WP Summ'!A:J,10,FALSE)</f>
        <v>King Street Flats</v>
      </c>
      <c r="J534"/>
      <c r="K534" s="10" t="str">
        <f>VLOOKUP(C534,'[1]WP Summ'!A:M,12,FALSE)</f>
        <v>External site repairs &amp; maint</v>
      </c>
    </row>
    <row r="535" spans="1:11" x14ac:dyDescent="0.2">
      <c r="A535" s="8" t="str">
        <f>VLOOKUP(C535,'[1]WP Summ'!A:L,2,FALSE)</f>
        <v>19 Sep 2019</v>
      </c>
      <c r="B535"/>
      <c r="C535" s="9" t="s">
        <v>536</v>
      </c>
      <c r="D535"/>
      <c r="E535" s="10" t="str">
        <f>VLOOKUP(C535,'[1]WP Summ'!A:L,6,FALSE)</f>
        <v>WATER PLUS</v>
      </c>
      <c r="F535" s="11"/>
      <c r="G535" s="12">
        <f>SUMIF('[1]WP Summ'!A:A,C535,'[1]WP Summ'!H:H)</f>
        <v>380.81</v>
      </c>
      <c r="H535"/>
      <c r="I535" s="13" t="str">
        <f>VLOOKUP(C535,'[1]WP Summ'!A:J,10,FALSE)</f>
        <v>Sports Grounds</v>
      </c>
      <c r="J535"/>
      <c r="K535" s="10" t="str">
        <f>VLOOKUP(C535,'[1]WP Summ'!A:M,12,FALSE)</f>
        <v>Water</v>
      </c>
    </row>
    <row r="536" spans="1:11" x14ac:dyDescent="0.2">
      <c r="A536" s="8" t="str">
        <f>VLOOKUP(C536,'[1]WP Summ'!A:L,2,FALSE)</f>
        <v>29 Aug 2019</v>
      </c>
      <c r="B536"/>
      <c r="C536" s="9" t="s">
        <v>537</v>
      </c>
      <c r="D536"/>
      <c r="E536" s="10" t="str">
        <f>VLOOKUP(C536,'[1]WP Summ'!A:L,6,FALSE)</f>
        <v>NEWAVE ELECTRICAL DISTRIBUTORS LTD</v>
      </c>
      <c r="F536" s="11"/>
      <c r="G536" s="12">
        <f>SUMIF('[1]WP Summ'!A:A,C536,'[1]WP Summ'!H:H)</f>
        <v>347.92</v>
      </c>
      <c r="H536"/>
      <c r="I536" s="13" t="str">
        <f>VLOOKUP(C536,'[1]WP Summ'!A:J,10,FALSE)</f>
        <v>Council Offices</v>
      </c>
      <c r="J536"/>
      <c r="K536" s="10" t="str">
        <f>VLOOKUP(C536,'[1]WP Summ'!A:M,12,FALSE)</f>
        <v>Responsive Repairs Council Off</v>
      </c>
    </row>
    <row r="537" spans="1:11" x14ac:dyDescent="0.2">
      <c r="A537" s="8" t="str">
        <f>VLOOKUP(C537,'[1]WP Summ'!A:L,2,FALSE)</f>
        <v>05 Sep 2019</v>
      </c>
      <c r="B537"/>
      <c r="C537" s="9" t="s">
        <v>538</v>
      </c>
      <c r="D537"/>
      <c r="E537" s="10" t="str">
        <f>VLOOKUP(C537,'[1]WP Summ'!A:L,6,FALSE)</f>
        <v>F G MOSS &amp; SON</v>
      </c>
      <c r="F537" s="11"/>
      <c r="G537" s="12">
        <f>SUMIF('[1]WP Summ'!A:A,C537,'[1]WP Summ'!H:H)</f>
        <v>359.25</v>
      </c>
      <c r="H537"/>
      <c r="I537" s="13" t="str">
        <f>VLOOKUP(C537,'[1]WP Summ'!A:J,10,FALSE)</f>
        <v>Adaptations for Disabled Perso</v>
      </c>
      <c r="J537"/>
      <c r="K537" s="10" t="str">
        <f>VLOOKUP(C537,'[1]WP Summ'!A:M,12,FALSE)</f>
        <v>Joinery</v>
      </c>
    </row>
    <row r="538" spans="1:11" x14ac:dyDescent="0.2">
      <c r="A538" s="8" t="str">
        <f>VLOOKUP(C538,'[1]WP Summ'!A:L,2,FALSE)</f>
        <v>05 Sep 2019</v>
      </c>
      <c r="B538"/>
      <c r="C538" s="9" t="s">
        <v>539</v>
      </c>
      <c r="D538"/>
      <c r="E538" s="10" t="str">
        <f>VLOOKUP(C538,'[1]WP Summ'!A:L,6,FALSE)</f>
        <v>F G MOSS &amp; SON</v>
      </c>
      <c r="F538" s="11"/>
      <c r="G538" s="12">
        <f>SUMIF('[1]WP Summ'!A:A,C538,'[1]WP Summ'!H:H)</f>
        <v>2295</v>
      </c>
      <c r="H538"/>
      <c r="I538" s="13" t="str">
        <f>VLOOKUP(C538,'[1]WP Summ'!A:J,10,FALSE)</f>
        <v>Disabled Adaptations</v>
      </c>
      <c r="J538"/>
      <c r="K538" s="10" t="str">
        <f>VLOOKUP(C538,'[1]WP Summ'!A:M,12,FALSE)</f>
        <v>Structural repairs &amp; maint</v>
      </c>
    </row>
    <row r="539" spans="1:11" x14ac:dyDescent="0.2">
      <c r="A539" s="8" t="str">
        <f>VLOOKUP(C539,'[1]WP Summ'!A:L,2,FALSE)</f>
        <v>05 Sep 2019</v>
      </c>
      <c r="B539"/>
      <c r="C539" s="9" t="s">
        <v>540</v>
      </c>
      <c r="D539"/>
      <c r="E539" s="10" t="str">
        <f>VLOOKUP(C539,'[1]WP Summ'!A:L,6,FALSE)</f>
        <v>F G MOSS &amp; SON</v>
      </c>
      <c r="F539" s="11"/>
      <c r="G539" s="12">
        <f>SUMIF('[1]WP Summ'!A:A,C539,'[1]WP Summ'!H:H)</f>
        <v>494.38</v>
      </c>
      <c r="H539"/>
      <c r="I539" s="13" t="str">
        <f>VLOOKUP(C539,'[1]WP Summ'!A:J,10,FALSE)</f>
        <v>General Repairs</v>
      </c>
      <c r="J539"/>
      <c r="K539" s="10" t="str">
        <f>VLOOKUP(C539,'[1]WP Summ'!A:M,12,FALSE)</f>
        <v>Joinery</v>
      </c>
    </row>
    <row r="540" spans="1:11" x14ac:dyDescent="0.2">
      <c r="A540" s="8" t="str">
        <f>VLOOKUP(C540,'[1]WP Summ'!A:L,2,FALSE)</f>
        <v>05 Sep 2019</v>
      </c>
      <c r="B540"/>
      <c r="C540" s="9" t="s">
        <v>541</v>
      </c>
      <c r="D540"/>
      <c r="E540" s="10" t="str">
        <f>VLOOKUP(C540,'[1]WP Summ'!A:L,6,FALSE)</f>
        <v>F G MOSS &amp; SON</v>
      </c>
      <c r="F540" s="11"/>
      <c r="G540" s="12">
        <f>SUMIF('[1]WP Summ'!A:A,C540,'[1]WP Summ'!H:H)</f>
        <v>488.13</v>
      </c>
      <c r="H540"/>
      <c r="I540" s="13" t="str">
        <f>VLOOKUP(C540,'[1]WP Summ'!A:J,10,FALSE)</f>
        <v>General Repairs</v>
      </c>
      <c r="J540"/>
      <c r="K540" s="10" t="str">
        <f>VLOOKUP(C540,'[1]WP Summ'!A:M,12,FALSE)</f>
        <v>Joinery</v>
      </c>
    </row>
    <row r="541" spans="1:11" x14ac:dyDescent="0.2">
      <c r="A541" s="8" t="str">
        <f>VLOOKUP(C541,'[1]WP Summ'!A:L,2,FALSE)</f>
        <v>05 Sep 2019</v>
      </c>
      <c r="B541"/>
      <c r="C541" s="9" t="s">
        <v>542</v>
      </c>
      <c r="D541"/>
      <c r="E541" s="10" t="str">
        <f>VLOOKUP(C541,'[1]WP Summ'!A:L,6,FALSE)</f>
        <v>RENTOKIL PROPERTY CARE</v>
      </c>
      <c r="F541" s="11"/>
      <c r="G541" s="12">
        <f>SUMIF('[1]WP Summ'!A:A,C541,'[1]WP Summ'!H:H)</f>
        <v>590</v>
      </c>
      <c r="H541"/>
      <c r="I541" s="13" t="str">
        <f>VLOOKUP(C541,'[1]WP Summ'!A:J,10,FALSE)</f>
        <v>General Repairs</v>
      </c>
      <c r="J541"/>
      <c r="K541" s="10" t="str">
        <f>VLOOKUP(C541,'[1]WP Summ'!A:M,12,FALSE)</f>
        <v>Structural repairs &amp; maint</v>
      </c>
    </row>
    <row r="542" spans="1:11" x14ac:dyDescent="0.2">
      <c r="A542" s="8" t="str">
        <f>VLOOKUP(C542,'[1]WP Summ'!A:L,2,FALSE)</f>
        <v>05 Sep 2019</v>
      </c>
      <c r="B542"/>
      <c r="C542" s="9" t="s">
        <v>543</v>
      </c>
      <c r="D542"/>
      <c r="E542" s="10" t="str">
        <f>VLOOKUP(C542,'[1]WP Summ'!A:L,6,FALSE)</f>
        <v>RENTOKIL PROPERTY CARE</v>
      </c>
      <c r="F542" s="11"/>
      <c r="G542" s="12">
        <f>SUMIF('[1]WP Summ'!A:A,C542,'[1]WP Summ'!H:H)</f>
        <v>1815</v>
      </c>
      <c r="H542"/>
      <c r="I542" s="13" t="str">
        <f>VLOOKUP(C542,'[1]WP Summ'!A:J,10,FALSE)</f>
        <v>General Repairs</v>
      </c>
      <c r="J542"/>
      <c r="K542" s="10" t="str">
        <f>VLOOKUP(C542,'[1]WP Summ'!A:M,12,FALSE)</f>
        <v>Structural repairs &amp; maint</v>
      </c>
    </row>
    <row r="543" spans="1:11" x14ac:dyDescent="0.2">
      <c r="A543" s="8" t="str">
        <f>VLOOKUP(C543,'[1]WP Summ'!A:L,2,FALSE)</f>
        <v>05 Sep 2019</v>
      </c>
      <c r="B543"/>
      <c r="C543" s="9" t="s">
        <v>544</v>
      </c>
      <c r="D543"/>
      <c r="E543" s="10" t="str">
        <f>VLOOKUP(C543,'[1]WP Summ'!A:L,6,FALSE)</f>
        <v>RENTOKIL PROPERTY CARE</v>
      </c>
      <c r="F543" s="11"/>
      <c r="G543" s="12">
        <f>SUMIF('[1]WP Summ'!A:A,C543,'[1]WP Summ'!H:H)</f>
        <v>1520</v>
      </c>
      <c r="H543"/>
      <c r="I543" s="13" t="str">
        <f>VLOOKUP(C543,'[1]WP Summ'!A:J,10,FALSE)</f>
        <v>Void Property Repairs</v>
      </c>
      <c r="J543"/>
      <c r="K543" s="10" t="str">
        <f>VLOOKUP(C543,'[1]WP Summ'!A:M,12,FALSE)</f>
        <v>Structural repairs &amp; maint</v>
      </c>
    </row>
    <row r="544" spans="1:11" x14ac:dyDescent="0.2">
      <c r="A544" s="8" t="str">
        <f>VLOOKUP(C544,'[1]WP Summ'!A:L,2,FALSE)</f>
        <v>12 Sep 2019</v>
      </c>
      <c r="B544"/>
      <c r="C544" s="9" t="s">
        <v>545</v>
      </c>
      <c r="D544"/>
      <c r="E544" s="10" t="str">
        <f>VLOOKUP(C544,'[1]WP Summ'!A:L,6,FALSE)</f>
        <v>PAGEGROUP</v>
      </c>
      <c r="F544" s="11"/>
      <c r="G544" s="12">
        <f>SUMIF('[1]WP Summ'!A:A,C544,'[1]WP Summ'!H:H)</f>
        <v>1293.75</v>
      </c>
      <c r="H544"/>
      <c r="I544" s="13" t="str">
        <f>VLOOKUP(C544,'[1]WP Summ'!A:J,10,FALSE)</f>
        <v>Pinnacle Cleaning Contract</v>
      </c>
      <c r="J544"/>
      <c r="K544" s="10" t="str">
        <f>VLOOKUP(C544,'[1]WP Summ'!A:M,12,FALSE)</f>
        <v>Salaries</v>
      </c>
    </row>
    <row r="545" spans="1:11" x14ac:dyDescent="0.2">
      <c r="A545" s="8" t="str">
        <f>VLOOKUP(C545,'[1]WP Summ'!A:L,2,FALSE)</f>
        <v>05 Sep 2019</v>
      </c>
      <c r="B545"/>
      <c r="C545" s="9" t="s">
        <v>546</v>
      </c>
      <c r="D545"/>
      <c r="E545" s="10" t="str">
        <f>VLOOKUP(C545,'[1]WP Summ'!A:L,6,FALSE)</f>
        <v>THE OYSTER PARTNERSHIP</v>
      </c>
      <c r="F545" s="11"/>
      <c r="G545" s="12">
        <f>SUMIF('[1]WP Summ'!A:A,C545,'[1]WP Summ'!H:H)</f>
        <v>903</v>
      </c>
      <c r="H545"/>
      <c r="I545" s="13" t="str">
        <f>VLOOKUP(C545,'[1]WP Summ'!A:J,10,FALSE)</f>
        <v>Housing Division</v>
      </c>
      <c r="J545"/>
      <c r="K545" s="10" t="str">
        <f>VLOOKUP(C545,'[1]WP Summ'!A:M,12,FALSE)</f>
        <v>Hired Staff</v>
      </c>
    </row>
    <row r="546" spans="1:11" x14ac:dyDescent="0.2">
      <c r="A546" s="8" t="str">
        <f>VLOOKUP(C546,'[1]WP Summ'!A:L,2,FALSE)</f>
        <v>05 Sep 2019</v>
      </c>
      <c r="B546"/>
      <c r="C546" s="9" t="s">
        <v>547</v>
      </c>
      <c r="D546"/>
      <c r="E546" s="10" t="str">
        <f>VLOOKUP(C546,'[1]WP Summ'!A:L,6,FALSE)</f>
        <v>THE OYSTER PARTNERSHIP</v>
      </c>
      <c r="F546" s="11"/>
      <c r="G546" s="12">
        <f>SUMIF('[1]WP Summ'!A:A,C546,'[1]WP Summ'!H:H)</f>
        <v>1036</v>
      </c>
      <c r="H546"/>
      <c r="I546" s="13" t="str">
        <f>VLOOKUP(C546,'[1]WP Summ'!A:J,10,FALSE)</f>
        <v>Housing Division</v>
      </c>
      <c r="J546"/>
      <c r="K546" s="10" t="str">
        <f>VLOOKUP(C546,'[1]WP Summ'!A:M,12,FALSE)</f>
        <v>Hired Staff</v>
      </c>
    </row>
    <row r="547" spans="1:11" x14ac:dyDescent="0.2">
      <c r="A547" s="8" t="str">
        <f>VLOOKUP(C547,'[1]WP Summ'!A:L,2,FALSE)</f>
        <v>12 Sep 2019</v>
      </c>
      <c r="B547"/>
      <c r="C547" s="9" t="s">
        <v>548</v>
      </c>
      <c r="D547"/>
      <c r="E547" s="10" t="str">
        <f>VLOOKUP(C547,'[1]WP Summ'!A:L,6,FALSE)</f>
        <v>ELECTORAL REFORM SERVICES</v>
      </c>
      <c r="F547" s="11"/>
      <c r="G547" s="12">
        <f>SUMIF('[1]WP Summ'!A:A,C547,'[1]WP Summ'!H:H)</f>
        <v>2371.17</v>
      </c>
      <c r="H547"/>
      <c r="I547" s="13" t="str">
        <f>VLOOKUP(C547,'[1]WP Summ'!A:J,10,FALSE)</f>
        <v>Register of Electors</v>
      </c>
      <c r="J547"/>
      <c r="K547" s="10" t="str">
        <f>VLOOKUP(C547,'[1]WP Summ'!A:M,12,FALSE)</f>
        <v>Printing &amp; Stationery</v>
      </c>
    </row>
    <row r="548" spans="1:11" x14ac:dyDescent="0.2">
      <c r="A548" s="8" t="str">
        <f>VLOOKUP(C548,'[1]WP Summ'!A:L,2,FALSE)</f>
        <v>05 Sep 2019</v>
      </c>
      <c r="B548"/>
      <c r="C548" s="9" t="s">
        <v>549</v>
      </c>
      <c r="D548"/>
      <c r="E548" s="10" t="str">
        <f>VLOOKUP(C548,'[1]WP Summ'!A:L,6,FALSE)</f>
        <v>KERCHING RETAIL LTD</v>
      </c>
      <c r="F548" s="11"/>
      <c r="G548" s="12">
        <f>SUMIF('[1]WP Summ'!A:A,C548,'[1]WP Summ'!H:H)</f>
        <v>395</v>
      </c>
      <c r="H548"/>
      <c r="I548" s="13" t="str">
        <f>VLOOKUP(C548,'[1]WP Summ'!A:J,10,FALSE)</f>
        <v>Economic Development</v>
      </c>
      <c r="J548"/>
      <c r="K548" s="10" t="str">
        <f>VLOOKUP(C548,'[1]WP Summ'!A:M,12,FALSE)</f>
        <v>Town Centre Support</v>
      </c>
    </row>
    <row r="549" spans="1:11" x14ac:dyDescent="0.2">
      <c r="A549" s="8" t="str">
        <f>VLOOKUP(C549,'[1]WP Summ'!A:L,2,FALSE)</f>
        <v>05 Sep 2019</v>
      </c>
      <c r="B549"/>
      <c r="C549" s="9" t="s">
        <v>550</v>
      </c>
      <c r="D549"/>
      <c r="E549" s="10" t="str">
        <f>VLOOKUP(C549,'[1]WP Summ'!A:L,6,FALSE)</f>
        <v>LIBERTY GAS GROUP</v>
      </c>
      <c r="F549" s="11"/>
      <c r="G549" s="12">
        <f>SUMIF('[1]WP Summ'!A:A,C549,'[1]WP Summ'!H:H)</f>
        <v>375.06</v>
      </c>
      <c r="H549"/>
      <c r="I549" s="13" t="str">
        <f>VLOOKUP(C549,'[1]WP Summ'!A:J,10,FALSE)</f>
        <v>Service Repair Contract</v>
      </c>
      <c r="J549"/>
      <c r="K549" s="10" t="str">
        <f>VLOOKUP(C549,'[1]WP Summ'!A:M,12,FALSE)</f>
        <v>Gas repairs &amp; maint</v>
      </c>
    </row>
    <row r="550" spans="1:11" x14ac:dyDescent="0.2">
      <c r="A550" s="8" t="str">
        <f>VLOOKUP(C550,'[1]WP Summ'!A:L,2,FALSE)</f>
        <v>05 Sep 2019</v>
      </c>
      <c r="B550"/>
      <c r="C550" s="9" t="s">
        <v>551</v>
      </c>
      <c r="D550"/>
      <c r="E550" s="10" t="str">
        <f>VLOOKUP(C550,'[1]WP Summ'!A:L,6,FALSE)</f>
        <v>LIBERTY GAS GROUP</v>
      </c>
      <c r="F550" s="11"/>
      <c r="G550" s="12">
        <f>SUMIF('[1]WP Summ'!A:A,C550,'[1]WP Summ'!H:H)</f>
        <v>5285.25</v>
      </c>
      <c r="H550"/>
      <c r="I550" s="13" t="str">
        <f>VLOOKUP(C550,'[1]WP Summ'!A:J,10,FALSE)</f>
        <v>Service Repair Contract</v>
      </c>
      <c r="J550"/>
      <c r="K550" s="10" t="str">
        <f>VLOOKUP(C550,'[1]WP Summ'!A:M,12,FALSE)</f>
        <v>Gas repairs &amp; maint</v>
      </c>
    </row>
    <row r="551" spans="1:11" x14ac:dyDescent="0.2">
      <c r="A551" s="8" t="str">
        <f>VLOOKUP(C551,'[1]WP Summ'!A:L,2,FALSE)</f>
        <v>05 Sep 2019</v>
      </c>
      <c r="B551"/>
      <c r="C551" s="9" t="s">
        <v>552</v>
      </c>
      <c r="D551"/>
      <c r="E551" s="10" t="str">
        <f>VLOOKUP(C551,'[1]WP Summ'!A:L,6,FALSE)</f>
        <v>JAMES ANDREWS RECRUITMENT SOLUTIONS</v>
      </c>
      <c r="F551" s="11"/>
      <c r="G551" s="12">
        <f>SUMIF('[1]WP Summ'!A:A,C551,'[1]WP Summ'!H:H)</f>
        <v>758.5</v>
      </c>
      <c r="H551"/>
      <c r="I551" s="13" t="str">
        <f>VLOOKUP(C551,'[1]WP Summ'!A:J,10,FALSE)</f>
        <v>General Repairs</v>
      </c>
      <c r="J551"/>
      <c r="K551" s="10" t="str">
        <f>VLOOKUP(C551,'[1]WP Summ'!A:M,12,FALSE)</f>
        <v>Hired Staff</v>
      </c>
    </row>
    <row r="552" spans="1:11" x14ac:dyDescent="0.2">
      <c r="A552" s="8" t="str">
        <f>VLOOKUP(C552,'[1]WP Summ'!A:L,2,FALSE)</f>
        <v>05 Sep 2019</v>
      </c>
      <c r="B552"/>
      <c r="C552" s="9" t="s">
        <v>553</v>
      </c>
      <c r="D552"/>
      <c r="E552" s="10" t="str">
        <f>VLOOKUP(C552,'[1]WP Summ'!A:L,6,FALSE)</f>
        <v>ACE APPOINTMENTS (MIDLANDS) LTD</v>
      </c>
      <c r="F552" s="11"/>
      <c r="G552" s="12">
        <f>SUMIF('[1]WP Summ'!A:A,C552,'[1]WP Summ'!H:H)</f>
        <v>497.28</v>
      </c>
      <c r="H552"/>
      <c r="I552" s="13" t="str">
        <f>VLOOKUP(C552,'[1]WP Summ'!A:J,10,FALSE)</f>
        <v>Refuse Collection</v>
      </c>
      <c r="J552"/>
      <c r="K552" s="10" t="str">
        <f>VLOOKUP(C552,'[1]WP Summ'!A:M,12,FALSE)</f>
        <v>Hired Staff</v>
      </c>
    </row>
    <row r="553" spans="1:11" x14ac:dyDescent="0.2">
      <c r="A553" s="8" t="str">
        <f>VLOOKUP(C553,'[1]WP Summ'!A:L,2,FALSE)</f>
        <v>05 Sep 2019</v>
      </c>
      <c r="B553"/>
      <c r="C553" s="9" t="s">
        <v>554</v>
      </c>
      <c r="D553"/>
      <c r="E553" s="10" t="str">
        <f>VLOOKUP(C553,'[1]WP Summ'!A:L,6,FALSE)</f>
        <v>ACE APPOINTMENTS (MIDLANDS) LTD</v>
      </c>
      <c r="F553" s="11"/>
      <c r="G553" s="12">
        <f>SUMIF('[1]WP Summ'!A:A,C553,'[1]WP Summ'!H:H)</f>
        <v>497.28</v>
      </c>
      <c r="H553"/>
      <c r="I553" s="13" t="str">
        <f>VLOOKUP(C553,'[1]WP Summ'!A:J,10,FALSE)</f>
        <v>Refuse Collection</v>
      </c>
      <c r="J553"/>
      <c r="K553" s="10" t="str">
        <f>VLOOKUP(C553,'[1]WP Summ'!A:M,12,FALSE)</f>
        <v>Hired Staff</v>
      </c>
    </row>
    <row r="554" spans="1:11" x14ac:dyDescent="0.2">
      <c r="A554" s="8" t="str">
        <f>VLOOKUP(C554,'[1]WP Summ'!A:L,2,FALSE)</f>
        <v>05 Sep 2019</v>
      </c>
      <c r="B554"/>
      <c r="C554" s="9" t="s">
        <v>555</v>
      </c>
      <c r="D554"/>
      <c r="E554" s="10" t="str">
        <f>VLOOKUP(C554,'[1]WP Summ'!A:L,6,FALSE)</f>
        <v>ACE APPOINTMENTS (MIDLANDS) LTD</v>
      </c>
      <c r="F554" s="11"/>
      <c r="G554" s="12">
        <f>SUMIF('[1]WP Summ'!A:A,C554,'[1]WP Summ'!H:H)</f>
        <v>435.86</v>
      </c>
      <c r="H554"/>
      <c r="I554" s="13" t="str">
        <f>VLOOKUP(C554,'[1]WP Summ'!A:J,10,FALSE)</f>
        <v>Refuse Collection</v>
      </c>
      <c r="J554"/>
      <c r="K554" s="10" t="str">
        <f>VLOOKUP(C554,'[1]WP Summ'!A:M,12,FALSE)</f>
        <v>Hired Staff</v>
      </c>
    </row>
    <row r="555" spans="1:11" x14ac:dyDescent="0.2">
      <c r="A555" s="8" t="str">
        <f>VLOOKUP(C555,'[1]WP Summ'!A:L,2,FALSE)</f>
        <v>05 Sep 2019</v>
      </c>
      <c r="B555"/>
      <c r="C555" s="9" t="s">
        <v>556</v>
      </c>
      <c r="D555"/>
      <c r="E555" s="10" t="str">
        <f>VLOOKUP(C555,'[1]WP Summ'!A:L,6,FALSE)</f>
        <v>MOTION PEOPLE LIMITED</v>
      </c>
      <c r="F555" s="11"/>
      <c r="G555" s="12">
        <f>SUMIF('[1]WP Summ'!A:A,C555,'[1]WP Summ'!H:H)</f>
        <v>1907.72</v>
      </c>
      <c r="H555"/>
      <c r="I555" s="13" t="str">
        <f>VLOOKUP(C555,'[1]WP Summ'!A:J,10,FALSE)</f>
        <v>Recycling Wheelie Bins</v>
      </c>
      <c r="J555"/>
      <c r="K555" s="10" t="str">
        <f>VLOOKUP(C555,'[1]WP Summ'!A:M,12,FALSE)</f>
        <v>New Equipment</v>
      </c>
    </row>
    <row r="556" spans="1:11" x14ac:dyDescent="0.2">
      <c r="A556" s="8" t="str">
        <f>VLOOKUP(C556,'[1]WP Summ'!A:L,2,FALSE)</f>
        <v>19 Sep 2019</v>
      </c>
      <c r="B556"/>
      <c r="C556" s="9" t="s">
        <v>557</v>
      </c>
      <c r="D556"/>
      <c r="E556" s="10" t="str">
        <f>VLOOKUP(C556,'[1]WP Summ'!A:L,6,FALSE)</f>
        <v>GARY HOWARD SERVICES</v>
      </c>
      <c r="F556" s="11"/>
      <c r="G556" s="12">
        <f>SUMIF('[1]WP Summ'!A:A,C556,'[1]WP Summ'!H:H)</f>
        <v>780</v>
      </c>
      <c r="H556"/>
      <c r="I556" s="13" t="str">
        <f>VLOOKUP(C556,'[1]WP Summ'!A:J,10,FALSE)</f>
        <v>Void Property Repairs</v>
      </c>
      <c r="J556"/>
      <c r="K556" s="10" t="str">
        <f>VLOOKUP(C556,'[1]WP Summ'!A:M,12,FALSE)</f>
        <v>Premises Repair Contractors</v>
      </c>
    </row>
    <row r="557" spans="1:11" x14ac:dyDescent="0.2">
      <c r="A557" s="8" t="str">
        <f>VLOOKUP(C557,'[1]WP Summ'!A:L,2,FALSE)</f>
        <v>12 Sep 2019</v>
      </c>
      <c r="B557"/>
      <c r="C557" s="9" t="s">
        <v>558</v>
      </c>
      <c r="D557"/>
      <c r="E557" s="10" t="str">
        <f>VLOOKUP(C557,'[1]WP Summ'!A:L,6,FALSE)</f>
        <v>GARY HOWARD SERVICES</v>
      </c>
      <c r="F557" s="11"/>
      <c r="G557" s="12">
        <f>SUMIF('[1]WP Summ'!A:A,C557,'[1]WP Summ'!H:H)</f>
        <v>950</v>
      </c>
      <c r="H557"/>
      <c r="I557" s="13" t="str">
        <f>VLOOKUP(C557,'[1]WP Summ'!A:J,10,FALSE)</f>
        <v>Churchill Close Flats</v>
      </c>
      <c r="J557"/>
      <c r="K557" s="10" t="str">
        <f>VLOOKUP(C557,'[1]WP Summ'!A:M,12,FALSE)</f>
        <v>Premises Repair Contractors</v>
      </c>
    </row>
    <row r="558" spans="1:11" x14ac:dyDescent="0.2">
      <c r="A558" s="8" t="str">
        <f>VLOOKUP(C558,'[1]WP Summ'!A:L,2,FALSE)</f>
        <v>12 Sep 2019</v>
      </c>
      <c r="B558"/>
      <c r="C558" s="9" t="s">
        <v>559</v>
      </c>
      <c r="D558"/>
      <c r="E558" s="10" t="str">
        <f>VLOOKUP(C558,'[1]WP Summ'!A:L,6,FALSE)</f>
        <v>GARY HOWARD SERVICES</v>
      </c>
      <c r="F558" s="11"/>
      <c r="G558" s="12">
        <f>SUMIF('[1]WP Summ'!A:A,C558,'[1]WP Summ'!H:H)</f>
        <v>480</v>
      </c>
      <c r="H558"/>
      <c r="I558" s="13" t="str">
        <f>VLOOKUP(C558,'[1]WP Summ'!A:J,10,FALSE)</f>
        <v>Sports Grounds</v>
      </c>
      <c r="J558"/>
      <c r="K558" s="10" t="str">
        <f>VLOOKUP(C558,'[1]WP Summ'!A:M,12,FALSE)</f>
        <v>Contract Cleaning</v>
      </c>
    </row>
    <row r="559" spans="1:11" x14ac:dyDescent="0.2">
      <c r="A559" s="8" t="str">
        <f>VLOOKUP(C559,'[1]WP Summ'!A:L,2,FALSE)</f>
        <v>05 Sep 2019</v>
      </c>
      <c r="B559"/>
      <c r="C559" s="9" t="s">
        <v>560</v>
      </c>
      <c r="D559"/>
      <c r="E559" s="10" t="str">
        <f>VLOOKUP(C559,'[1]WP Summ'!A:L,6,FALSE)</f>
        <v>PAGEGROUP</v>
      </c>
      <c r="F559" s="11"/>
      <c r="G559" s="12">
        <f>SUMIF('[1]WP Summ'!A:A,C559,'[1]WP Summ'!H:H)</f>
        <v>1875</v>
      </c>
      <c r="H559"/>
      <c r="I559" s="13" t="str">
        <f>VLOOKUP(C559,'[1]WP Summ'!A:J,10,FALSE)</f>
        <v>Decent Homes Missed/Refused</v>
      </c>
      <c r="J559"/>
      <c r="K559" s="10" t="str">
        <f>VLOOKUP(C559,'[1]WP Summ'!A:M,12,FALSE)</f>
        <v>Hired Staff</v>
      </c>
    </row>
    <row r="560" spans="1:11" x14ac:dyDescent="0.2">
      <c r="A560" s="8" t="str">
        <f>VLOOKUP(C560,'[1]WP Summ'!A:L,2,FALSE)</f>
        <v>12 Sep 2019</v>
      </c>
      <c r="B560"/>
      <c r="C560" s="9" t="s">
        <v>561</v>
      </c>
      <c r="D560"/>
      <c r="E560" s="10" t="str">
        <f>VLOOKUP(C560,'[1]WP Summ'!A:L,6,FALSE)</f>
        <v>PRATT &amp; CHESTERTON ELEC LTD</v>
      </c>
      <c r="F560" s="11"/>
      <c r="G560" s="12">
        <f>SUMIF('[1]WP Summ'!A:A,C560,'[1]WP Summ'!H:H)</f>
        <v>378.2</v>
      </c>
      <c r="H560"/>
      <c r="I560" s="13" t="str">
        <f>VLOOKUP(C560,'[1]WP Summ'!A:J,10,FALSE)</f>
        <v>Void Property Repairs</v>
      </c>
      <c r="J560"/>
      <c r="K560" s="10" t="str">
        <f>VLOOKUP(C560,'[1]WP Summ'!A:M,12,FALSE)</f>
        <v>Electrical repairs &amp; maint</v>
      </c>
    </row>
    <row r="561" spans="1:11" x14ac:dyDescent="0.2">
      <c r="A561" s="8" t="str">
        <f>VLOOKUP(C561,'[1]WP Summ'!A:L,2,FALSE)</f>
        <v>05 Sep 2019</v>
      </c>
      <c r="B561"/>
      <c r="C561" s="9" t="s">
        <v>562</v>
      </c>
      <c r="D561"/>
      <c r="E561" s="10" t="str">
        <f>VLOOKUP(C561,'[1]WP Summ'!A:L,6,FALSE)</f>
        <v>LINK CLIMATE SERVICES LTD</v>
      </c>
      <c r="F561" s="11"/>
      <c r="G561" s="12">
        <f>SUMIF('[1]WP Summ'!A:A,C561,'[1]WP Summ'!H:H)</f>
        <v>600</v>
      </c>
      <c r="H561"/>
      <c r="I561" s="13" t="str">
        <f>VLOOKUP(C561,'[1]WP Summ'!A:J,10,FALSE)</f>
        <v>William Peardon Court Flats</v>
      </c>
      <c r="J561"/>
      <c r="K561" s="10" t="str">
        <f>VLOOKUP(C561,'[1]WP Summ'!A:M,12,FALSE)</f>
        <v>Gas repairs &amp; maint</v>
      </c>
    </row>
    <row r="562" spans="1:11" x14ac:dyDescent="0.2">
      <c r="A562" s="8" t="str">
        <f>VLOOKUP(C562,'[1]WP Summ'!A:L,2,FALSE)</f>
        <v>19 Sep 2019</v>
      </c>
      <c r="B562"/>
      <c r="C562" s="9" t="s">
        <v>563</v>
      </c>
      <c r="D562"/>
      <c r="E562" s="10" t="str">
        <f>VLOOKUP(C562,'[1]WP Summ'!A:L,6,FALSE)</f>
        <v>LINK CLIMATE SERVICES LTD</v>
      </c>
      <c r="F562" s="11"/>
      <c r="G562" s="12">
        <f>SUMIF('[1]WP Summ'!A:A,C562,'[1]WP Summ'!H:H)</f>
        <v>1495</v>
      </c>
      <c r="H562"/>
      <c r="I562" s="13" t="str">
        <f>VLOOKUP(C562,'[1]WP Summ'!A:J,10,FALSE)</f>
        <v>Churchill Close Flats</v>
      </c>
      <c r="J562"/>
      <c r="K562" s="10" t="str">
        <f>VLOOKUP(C562,'[1]WP Summ'!A:M,12,FALSE)</f>
        <v>Gas repairs &amp; maint</v>
      </c>
    </row>
    <row r="563" spans="1:11" x14ac:dyDescent="0.2">
      <c r="A563" s="8" t="str">
        <f>VLOOKUP(C563,'[1]WP Summ'!A:L,2,FALSE)</f>
        <v>05 Sep 2019</v>
      </c>
      <c r="B563"/>
      <c r="C563" s="9" t="s">
        <v>564</v>
      </c>
      <c r="D563"/>
      <c r="E563" s="10" t="str">
        <f>VLOOKUP(C563,'[1]WP Summ'!A:L,6,FALSE)</f>
        <v>LINK CLIMATE SERVICES LTD</v>
      </c>
      <c r="F563" s="11"/>
      <c r="G563" s="12">
        <f>SUMIF('[1]WP Summ'!A:A,C563,'[1]WP Summ'!H:H)</f>
        <v>400</v>
      </c>
      <c r="H563"/>
      <c r="I563" s="13" t="str">
        <f>VLOOKUP(C563,'[1]WP Summ'!A:J,10,FALSE)</f>
        <v>Marriott House Flats</v>
      </c>
      <c r="J563"/>
      <c r="K563" s="10" t="str">
        <f>VLOOKUP(C563,'[1]WP Summ'!A:M,12,FALSE)</f>
        <v>Gas repairs &amp; maint</v>
      </c>
    </row>
    <row r="564" spans="1:11" x14ac:dyDescent="0.2">
      <c r="A564" s="8" t="str">
        <f>VLOOKUP(C564,'[1]WP Summ'!A:L,2,FALSE)</f>
        <v>19 Sep 2019</v>
      </c>
      <c r="B564"/>
      <c r="C564" s="9" t="s">
        <v>565</v>
      </c>
      <c r="D564"/>
      <c r="E564" s="10" t="str">
        <f>VLOOKUP(C564,'[1]WP Summ'!A:L,6,FALSE)</f>
        <v>LINK CLIMATE SERVICES LTD</v>
      </c>
      <c r="F564" s="11"/>
      <c r="G564" s="12">
        <f>SUMIF('[1]WP Summ'!A:A,C564,'[1]WP Summ'!H:H)</f>
        <v>2865</v>
      </c>
      <c r="H564"/>
      <c r="I564" s="13" t="str">
        <f>VLOOKUP(C564,'[1]WP Summ'!A:J,10,FALSE)</f>
        <v>Churchill Close Flats</v>
      </c>
      <c r="J564"/>
      <c r="K564" s="10" t="str">
        <f>VLOOKUP(C564,'[1]WP Summ'!A:M,12,FALSE)</f>
        <v>Gas repairs &amp; maint</v>
      </c>
    </row>
    <row r="565" spans="1:11" x14ac:dyDescent="0.2">
      <c r="A565" s="8" t="str">
        <f>VLOOKUP(C565,'[1]WP Summ'!A:L,2,FALSE)</f>
        <v>05 Sep 2019</v>
      </c>
      <c r="B565"/>
      <c r="C565" s="9" t="s">
        <v>566</v>
      </c>
      <c r="D565"/>
      <c r="E565" s="10" t="str">
        <f>VLOOKUP(C565,'[1]WP Summ'!A:L,6,FALSE)</f>
        <v>LINK CLIMATE SERVICES LTD</v>
      </c>
      <c r="F565" s="11"/>
      <c r="G565" s="12">
        <f>SUMIF('[1]WP Summ'!A:A,C565,'[1]WP Summ'!H:H)</f>
        <v>800</v>
      </c>
      <c r="H565"/>
      <c r="I565" s="13" t="str">
        <f>VLOOKUP(C565,'[1]WP Summ'!A:J,10,FALSE)</f>
        <v>Council Offices</v>
      </c>
      <c r="J565"/>
      <c r="K565" s="10" t="str">
        <f>VLOOKUP(C565,'[1]WP Summ'!A:M,12,FALSE)</f>
        <v>Cyclical Maint Council Offices</v>
      </c>
    </row>
    <row r="566" spans="1:11" x14ac:dyDescent="0.2">
      <c r="A566" s="8" t="str">
        <f>VLOOKUP(C566,'[1]WP Summ'!A:L,2,FALSE)</f>
        <v>05 Sep 2019</v>
      </c>
      <c r="B566"/>
      <c r="C566" s="9" t="s">
        <v>567</v>
      </c>
      <c r="D566"/>
      <c r="E566" s="10" t="str">
        <f>VLOOKUP(C566,'[1]WP Summ'!A:L,6,FALSE)</f>
        <v>HELPING HANDS COMMUNITY TRUST</v>
      </c>
      <c r="F566" s="11"/>
      <c r="G566" s="12">
        <f>SUMIF('[1]WP Summ'!A:A,C566,'[1]WP Summ'!H:H)</f>
        <v>6875</v>
      </c>
      <c r="H566"/>
      <c r="I566" s="13" t="str">
        <f>VLOOKUP(C566,'[1]WP Summ'!A:J,10,FALSE)</f>
        <v>Grants</v>
      </c>
      <c r="J566"/>
      <c r="K566" s="10" t="str">
        <f>VLOOKUP(C566,'[1]WP Summ'!A:M,12,FALSE)</f>
        <v>Grant/Loan Payments</v>
      </c>
    </row>
    <row r="567" spans="1:11" x14ac:dyDescent="0.2">
      <c r="A567" s="8" t="str">
        <f>VLOOKUP(C567,'[1]WP Summ'!A:L,2,FALSE)</f>
        <v>05 Sep 2019</v>
      </c>
      <c r="B567"/>
      <c r="C567" s="9" t="s">
        <v>568</v>
      </c>
      <c r="D567"/>
      <c r="E567" s="10" t="str">
        <f>VLOOKUP(C567,'[1]WP Summ'!A:L,6,FALSE)</f>
        <v>CITIZEN'S ADVICE BUREAU</v>
      </c>
      <c r="F567" s="11"/>
      <c r="G567" s="12">
        <f>SUMIF('[1]WP Summ'!A:A,C567,'[1]WP Summ'!H:H)</f>
        <v>6875</v>
      </c>
      <c r="H567"/>
      <c r="I567" s="13" t="str">
        <f>VLOOKUP(C567,'[1]WP Summ'!A:J,10,FALSE)</f>
        <v>Grants</v>
      </c>
      <c r="J567"/>
      <c r="K567" s="10" t="str">
        <f>VLOOKUP(C567,'[1]WP Summ'!A:M,12,FALSE)</f>
        <v>Grant/Loan Payments</v>
      </c>
    </row>
    <row r="568" spans="1:11" x14ac:dyDescent="0.2">
      <c r="A568" s="8" t="str">
        <f>VLOOKUP(C568,'[1]WP Summ'!A:L,2,FALSE)</f>
        <v>05 Sep 2019</v>
      </c>
      <c r="B568"/>
      <c r="C568" s="9" t="s">
        <v>569</v>
      </c>
      <c r="D568"/>
      <c r="E568" s="10" t="str">
        <f>VLOOKUP(C568,'[1]WP Summ'!A:L,6,FALSE)</f>
        <v>HINCKLEY &amp; BOSWORTH B C</v>
      </c>
      <c r="F568" s="11"/>
      <c r="G568" s="12">
        <f>SUMIF('[1]WP Summ'!A:A,C568,'[1]WP Summ'!H:H)</f>
        <v>23350.83</v>
      </c>
      <c r="H568"/>
      <c r="I568" s="13" t="str">
        <f>VLOOKUP(C568,'[1]WP Summ'!A:J,10,FALSE)</f>
        <v>ICT Section</v>
      </c>
      <c r="J568"/>
      <c r="K568" s="10" t="str">
        <f>VLOOKUP(C568,'[1]WP Summ'!A:M,12,FALSE)</f>
        <v>External Contractors Fees</v>
      </c>
    </row>
    <row r="569" spans="1:11" x14ac:dyDescent="0.2">
      <c r="A569" s="8" t="str">
        <f>VLOOKUP(C569,'[1]WP Summ'!A:L,2,FALSE)</f>
        <v>05 Sep 2019</v>
      </c>
      <c r="B569"/>
      <c r="C569" s="9" t="s">
        <v>570</v>
      </c>
      <c r="D569"/>
      <c r="E569" s="10" t="str">
        <f>VLOOKUP(C569,'[1]WP Summ'!A:L,6,FALSE)</f>
        <v>PAUL MITCHELL ASSOCIATES</v>
      </c>
      <c r="F569" s="11"/>
      <c r="G569" s="12">
        <f>SUMIF('[1]WP Summ'!A:A,C569,'[1]WP Summ'!H:H)</f>
        <v>1050</v>
      </c>
      <c r="H569"/>
      <c r="I569" s="13" t="str">
        <f>VLOOKUP(C569,'[1]WP Summ'!A:J,10,FALSE)</f>
        <v>Systems Administration</v>
      </c>
      <c r="J569"/>
      <c r="K569" s="10" t="str">
        <f>VLOOKUP(C569,'[1]WP Summ'!A:M,12,FALSE)</f>
        <v>Hired Staff</v>
      </c>
    </row>
    <row r="570" spans="1:11" x14ac:dyDescent="0.2">
      <c r="A570" s="8" t="str">
        <f>VLOOKUP(C570,'[1]WP Summ'!A:L,2,FALSE)</f>
        <v>05 Sep 2019</v>
      </c>
      <c r="B570"/>
      <c r="C570" s="9" t="s">
        <v>571</v>
      </c>
      <c r="D570"/>
      <c r="E570" s="10" t="str">
        <f>VLOOKUP(C570,'[1]WP Summ'!A:L,6,FALSE)</f>
        <v>WATER PLUS</v>
      </c>
      <c r="F570" s="11"/>
      <c r="G570" s="12">
        <f>SUMIF('[1]WP Summ'!A:A,C570,'[1]WP Summ'!H:H)</f>
        <v>575.36</v>
      </c>
      <c r="H570"/>
      <c r="I570" s="13" t="str">
        <f>VLOOKUP(C570,'[1]WP Summ'!A:J,10,FALSE)</f>
        <v>Council Offices</v>
      </c>
      <c r="J570"/>
      <c r="K570" s="10" t="str">
        <f>VLOOKUP(C570,'[1]WP Summ'!A:M,12,FALSE)</f>
        <v>Water</v>
      </c>
    </row>
    <row r="571" spans="1:11" x14ac:dyDescent="0.2">
      <c r="A571" s="8" t="str">
        <f>VLOOKUP(C571,'[1]WP Summ'!A:L,2,FALSE)</f>
        <v>05 Sep 2019</v>
      </c>
      <c r="B571"/>
      <c r="C571" s="9" t="s">
        <v>572</v>
      </c>
      <c r="D571"/>
      <c r="E571" s="10" t="str">
        <f>VLOOKUP(C571,'[1]WP Summ'!A:L,6,FALSE)</f>
        <v>THE OYSTER PARTNERSHIP</v>
      </c>
      <c r="F571" s="11"/>
      <c r="G571" s="12">
        <f>SUMIF('[1]WP Summ'!A:A,C571,'[1]WP Summ'!H:H)</f>
        <v>1036</v>
      </c>
      <c r="H571"/>
      <c r="I571" s="13" t="str">
        <f>VLOOKUP(C571,'[1]WP Summ'!A:J,10,FALSE)</f>
        <v>Housing Division</v>
      </c>
      <c r="J571"/>
      <c r="K571" s="10" t="str">
        <f>VLOOKUP(C571,'[1]WP Summ'!A:M,12,FALSE)</f>
        <v>Hired Staff</v>
      </c>
    </row>
    <row r="572" spans="1:11" x14ac:dyDescent="0.2">
      <c r="A572" s="8" t="str">
        <f>VLOOKUP(C572,'[1]WP Summ'!A:L,2,FALSE)</f>
        <v>05 Sep 2019</v>
      </c>
      <c r="B572"/>
      <c r="C572" s="9" t="s">
        <v>573</v>
      </c>
      <c r="D572"/>
      <c r="E572" s="10" t="str">
        <f>VLOOKUP(C572,'[1]WP Summ'!A:L,6,FALSE)</f>
        <v>LODGE TYRE CO LTD</v>
      </c>
      <c r="F572" s="11"/>
      <c r="G572" s="12">
        <f>SUMIF('[1]WP Summ'!A:A,C572,'[1]WP Summ'!H:H)</f>
        <v>403.94</v>
      </c>
      <c r="H572"/>
      <c r="I572" s="13" t="str">
        <f>VLOOKUP(C572,'[1]WP Summ'!A:J,10,FALSE)</f>
        <v>PN68 RNX Mercedes Benz RCV</v>
      </c>
      <c r="J572"/>
      <c r="K572" s="10" t="str">
        <f>VLOOKUP(C572,'[1]WP Summ'!A:M,12,FALSE)</f>
        <v>Tyres</v>
      </c>
    </row>
    <row r="573" spans="1:11" x14ac:dyDescent="0.2">
      <c r="A573" s="8" t="str">
        <f>VLOOKUP(C573,'[1]WP Summ'!A:L,2,FALSE)</f>
        <v>05 Sep 2019</v>
      </c>
      <c r="B573"/>
      <c r="C573" s="9" t="s">
        <v>574</v>
      </c>
      <c r="D573"/>
      <c r="E573" s="10" t="str">
        <f>VLOOKUP(C573,'[1]WP Summ'!A:L,6,FALSE)</f>
        <v>LODGE TYRE CO LTD</v>
      </c>
      <c r="F573" s="11"/>
      <c r="G573" s="12">
        <f>SUMIF('[1]WP Summ'!A:A,C573,'[1]WP Summ'!H:H)</f>
        <v>872.88</v>
      </c>
      <c r="H573"/>
      <c r="I573" s="13" t="str">
        <f>VLOOKUP(C573,'[1]WP Summ'!A:J,10,FALSE)</f>
        <v>FD15 HSY Faun RCV + Bin Lifts</v>
      </c>
      <c r="J573"/>
      <c r="K573" s="10" t="str">
        <f>VLOOKUP(C573,'[1]WP Summ'!A:M,12,FALSE)</f>
        <v>Tyres</v>
      </c>
    </row>
    <row r="574" spans="1:11" x14ac:dyDescent="0.2">
      <c r="A574" s="8" t="str">
        <f>VLOOKUP(C574,'[1]WP Summ'!A:L,2,FALSE)</f>
        <v>05 Sep 2019</v>
      </c>
      <c r="B574"/>
      <c r="C574" s="9" t="s">
        <v>575</v>
      </c>
      <c r="D574"/>
      <c r="E574" s="10" t="str">
        <f>VLOOKUP(C574,'[1]WP Summ'!A:L,6,FALSE)</f>
        <v>LODGE TYRE CO LTD</v>
      </c>
      <c r="F574" s="11"/>
      <c r="G574" s="12">
        <f>SUMIF('[1]WP Summ'!A:A,C574,'[1]WP Summ'!H:H)</f>
        <v>403.94</v>
      </c>
      <c r="H574"/>
      <c r="I574" s="13" t="str">
        <f>VLOOKUP(C574,'[1]WP Summ'!A:J,10,FALSE)</f>
        <v>FD15 HSN Faun RCV + Bin Lifts</v>
      </c>
      <c r="J574"/>
      <c r="K574" s="10" t="str">
        <f>VLOOKUP(C574,'[1]WP Summ'!A:M,12,FALSE)</f>
        <v>Tyres</v>
      </c>
    </row>
    <row r="575" spans="1:11" x14ac:dyDescent="0.2">
      <c r="A575" s="8" t="str">
        <f>VLOOKUP(C575,'[1]WP Summ'!A:L,2,FALSE)</f>
        <v>05 Sep 2019</v>
      </c>
      <c r="B575"/>
      <c r="C575" s="9" t="s">
        <v>576</v>
      </c>
      <c r="D575"/>
      <c r="E575" s="10" t="str">
        <f>VLOOKUP(C575,'[1]WP Summ'!A:L,6,FALSE)</f>
        <v>THE OYSTER PARTNERSHIP</v>
      </c>
      <c r="F575" s="11"/>
      <c r="G575" s="12">
        <f>SUMIF('[1]WP Summ'!A:A,C575,'[1]WP Summ'!H:H)</f>
        <v>1181.25</v>
      </c>
      <c r="H575"/>
      <c r="I575" s="13" t="str">
        <f>VLOOKUP(C575,'[1]WP Summ'!A:J,10,FALSE)</f>
        <v>Development Control</v>
      </c>
      <c r="J575"/>
      <c r="K575" s="10" t="str">
        <f>VLOOKUP(C575,'[1]WP Summ'!A:M,12,FALSE)</f>
        <v>Hired Staff</v>
      </c>
    </row>
    <row r="576" spans="1:11" x14ac:dyDescent="0.2">
      <c r="A576" s="8" t="str">
        <f>VLOOKUP(C576,'[1]WP Summ'!A:L,2,FALSE)</f>
        <v>05 Sep 2019</v>
      </c>
      <c r="B576"/>
      <c r="C576" s="9" t="s">
        <v>577</v>
      </c>
      <c r="D576"/>
      <c r="E576" s="10" t="str">
        <f>VLOOKUP(C576,'[1]WP Summ'!A:L,6,FALSE)</f>
        <v>THE OYSTER PARTNERSHIP</v>
      </c>
      <c r="F576" s="11"/>
      <c r="G576" s="12">
        <f>SUMIF('[1]WP Summ'!A:A,C576,'[1]WP Summ'!H:H)</f>
        <v>1181.25</v>
      </c>
      <c r="H576"/>
      <c r="I576" s="13" t="str">
        <f>VLOOKUP(C576,'[1]WP Summ'!A:J,10,FALSE)</f>
        <v>Development Control</v>
      </c>
      <c r="J576"/>
      <c r="K576" s="10" t="str">
        <f>VLOOKUP(C576,'[1]WP Summ'!A:M,12,FALSE)</f>
        <v>Hired Staff</v>
      </c>
    </row>
    <row r="577" spans="1:11" x14ac:dyDescent="0.2">
      <c r="A577" s="8" t="str">
        <f>VLOOKUP(C577,'[1]WP Summ'!A:L,2,FALSE)</f>
        <v>05 Sep 2019</v>
      </c>
      <c r="B577"/>
      <c r="C577" s="9" t="s">
        <v>578</v>
      </c>
      <c r="D577"/>
      <c r="E577" s="10" t="str">
        <f>VLOOKUP(C577,'[1]WP Summ'!A:L,6,FALSE)</f>
        <v>THE OYSTER PARTNERSHIP</v>
      </c>
      <c r="F577" s="11"/>
      <c r="G577" s="12">
        <f>SUMIF('[1]WP Summ'!A:A,C577,'[1]WP Summ'!H:H)</f>
        <v>1181.25</v>
      </c>
      <c r="H577"/>
      <c r="I577" s="13" t="str">
        <f>VLOOKUP(C577,'[1]WP Summ'!A:J,10,FALSE)</f>
        <v>Development Control</v>
      </c>
      <c r="J577"/>
      <c r="K577" s="10" t="str">
        <f>VLOOKUP(C577,'[1]WP Summ'!A:M,12,FALSE)</f>
        <v>Hired Staff</v>
      </c>
    </row>
    <row r="578" spans="1:11" x14ac:dyDescent="0.2">
      <c r="A578" s="8" t="str">
        <f>VLOOKUP(C578,'[1]WP Summ'!A:L,2,FALSE)</f>
        <v>05 Sep 2019</v>
      </c>
      <c r="B578"/>
      <c r="C578" s="9" t="s">
        <v>579</v>
      </c>
      <c r="D578"/>
      <c r="E578" s="10" t="str">
        <f>VLOOKUP(C578,'[1]WP Summ'!A:L,6,FALSE)</f>
        <v>THE OYSTER PARTNERSHIP</v>
      </c>
      <c r="F578" s="11"/>
      <c r="G578" s="12">
        <f>SUMIF('[1]WP Summ'!A:A,C578,'[1]WP Summ'!H:H)</f>
        <v>1181.25</v>
      </c>
      <c r="H578"/>
      <c r="I578" s="13" t="str">
        <f>VLOOKUP(C578,'[1]WP Summ'!A:J,10,FALSE)</f>
        <v>Development Control</v>
      </c>
      <c r="J578"/>
      <c r="K578" s="10" t="str">
        <f>VLOOKUP(C578,'[1]WP Summ'!A:M,12,FALSE)</f>
        <v>Hired Staff</v>
      </c>
    </row>
    <row r="579" spans="1:11" x14ac:dyDescent="0.2">
      <c r="A579" s="8" t="str">
        <f>VLOOKUP(C579,'[1]WP Summ'!A:L,2,FALSE)</f>
        <v>05 Sep 2019</v>
      </c>
      <c r="B579"/>
      <c r="C579" s="9" t="s">
        <v>580</v>
      </c>
      <c r="D579"/>
      <c r="E579" s="10" t="str">
        <f>VLOOKUP(C579,'[1]WP Summ'!A:L,6,FALSE)</f>
        <v>THE OYSTER PARTNERSHIP</v>
      </c>
      <c r="F579" s="11"/>
      <c r="G579" s="12">
        <f>SUMIF('[1]WP Summ'!A:A,C579,'[1]WP Summ'!H:H)</f>
        <v>1181.25</v>
      </c>
      <c r="H579"/>
      <c r="I579" s="13" t="str">
        <f>VLOOKUP(C579,'[1]WP Summ'!A:J,10,FALSE)</f>
        <v>Development Control</v>
      </c>
      <c r="J579"/>
      <c r="K579" s="10" t="str">
        <f>VLOOKUP(C579,'[1]WP Summ'!A:M,12,FALSE)</f>
        <v>Hired Staff</v>
      </c>
    </row>
    <row r="580" spans="1:11" x14ac:dyDescent="0.2">
      <c r="A580" s="8" t="str">
        <f>VLOOKUP(C580,'[1]WP Summ'!A:L,2,FALSE)</f>
        <v>05 Sep 2019</v>
      </c>
      <c r="B580"/>
      <c r="C580" s="9" t="s">
        <v>581</v>
      </c>
      <c r="D580"/>
      <c r="E580" s="10" t="str">
        <f>VLOOKUP(C580,'[1]WP Summ'!A:L,6,FALSE)</f>
        <v>THE OYSTER PARTNERSHIP</v>
      </c>
      <c r="F580" s="11"/>
      <c r="G580" s="12">
        <f>SUMIF('[1]WP Summ'!A:A,C580,'[1]WP Summ'!H:H)</f>
        <v>787.5</v>
      </c>
      <c r="H580"/>
      <c r="I580" s="13" t="str">
        <f>VLOOKUP(C580,'[1]WP Summ'!A:J,10,FALSE)</f>
        <v>Development Control</v>
      </c>
      <c r="J580"/>
      <c r="K580" s="10" t="str">
        <f>VLOOKUP(C580,'[1]WP Summ'!A:M,12,FALSE)</f>
        <v>Hired Staff</v>
      </c>
    </row>
    <row r="581" spans="1:11" x14ac:dyDescent="0.2">
      <c r="A581" s="8" t="str">
        <f>VLOOKUP(C581,'[1]WP Summ'!A:L,2,FALSE)</f>
        <v>05 Sep 2019</v>
      </c>
      <c r="B581"/>
      <c r="C581" s="9" t="s">
        <v>582</v>
      </c>
      <c r="D581"/>
      <c r="E581" s="10" t="str">
        <f>VLOOKUP(C581,'[1]WP Summ'!A:L,6,FALSE)</f>
        <v>THE OYSTER PARTNERSHIP</v>
      </c>
      <c r="F581" s="11"/>
      <c r="G581" s="12">
        <f>SUMIF('[1]WP Summ'!A:A,C581,'[1]WP Summ'!H:H)</f>
        <v>404.69</v>
      </c>
      <c r="H581"/>
      <c r="I581" s="13" t="str">
        <f>VLOOKUP(C581,'[1]WP Summ'!A:J,10,FALSE)</f>
        <v>Development Control</v>
      </c>
      <c r="J581"/>
      <c r="K581" s="10" t="str">
        <f>VLOOKUP(C581,'[1]WP Summ'!A:M,12,FALSE)</f>
        <v>Hired Staff</v>
      </c>
    </row>
    <row r="582" spans="1:11" x14ac:dyDescent="0.2">
      <c r="A582" s="8" t="str">
        <f>VLOOKUP(C582,'[1]WP Summ'!A:L,2,FALSE)</f>
        <v>05 Sep 2019</v>
      </c>
      <c r="B582"/>
      <c r="C582" s="9" t="s">
        <v>583</v>
      </c>
      <c r="D582"/>
      <c r="E582" s="10" t="str">
        <f>VLOOKUP(C582,'[1]WP Summ'!A:L,6,FALSE)</f>
        <v>THE OYSTER PARTNERSHIP</v>
      </c>
      <c r="F582" s="11"/>
      <c r="G582" s="12">
        <f>SUMIF('[1]WP Summ'!A:A,C582,'[1]WP Summ'!H:H)</f>
        <v>1036</v>
      </c>
      <c r="H582"/>
      <c r="I582" s="13" t="str">
        <f>VLOOKUP(C582,'[1]WP Summ'!A:J,10,FALSE)</f>
        <v>Housing Division</v>
      </c>
      <c r="J582"/>
      <c r="K582" s="10" t="str">
        <f>VLOOKUP(C582,'[1]WP Summ'!A:M,12,FALSE)</f>
        <v>Hired Staff</v>
      </c>
    </row>
    <row r="583" spans="1:11" x14ac:dyDescent="0.2">
      <c r="A583" s="8" t="str">
        <f>VLOOKUP(C583,'[1]WP Summ'!A:L,2,FALSE)</f>
        <v>05 Sep 2019</v>
      </c>
      <c r="B583"/>
      <c r="C583" s="9" t="s">
        <v>584</v>
      </c>
      <c r="D583"/>
      <c r="E583" s="10" t="str">
        <f>VLOOKUP(C583,'[1]WP Summ'!A:L,6,FALSE)</f>
        <v>THE OYSTER PARTNERSHIP</v>
      </c>
      <c r="F583" s="11"/>
      <c r="G583" s="12">
        <f>SUMIF('[1]WP Summ'!A:A,C583,'[1]WP Summ'!H:H)</f>
        <v>1036</v>
      </c>
      <c r="H583"/>
      <c r="I583" s="13" t="str">
        <f>VLOOKUP(C583,'[1]WP Summ'!A:J,10,FALSE)</f>
        <v>Housing Division</v>
      </c>
      <c r="J583"/>
      <c r="K583" s="10" t="str">
        <f>VLOOKUP(C583,'[1]WP Summ'!A:M,12,FALSE)</f>
        <v>Hired Staff</v>
      </c>
    </row>
    <row r="584" spans="1:11" x14ac:dyDescent="0.2">
      <c r="A584" s="8" t="str">
        <f>VLOOKUP(C584,'[1]WP Summ'!A:L,2,FALSE)</f>
        <v>05 Sep 2019</v>
      </c>
      <c r="B584"/>
      <c r="C584" s="9" t="s">
        <v>585</v>
      </c>
      <c r="D584"/>
      <c r="E584" s="10" t="str">
        <f>VLOOKUP(C584,'[1]WP Summ'!A:L,6,FALSE)</f>
        <v>THE OYSTER PARTNERSHIP</v>
      </c>
      <c r="F584" s="11"/>
      <c r="G584" s="12">
        <f>SUMIF('[1]WP Summ'!A:A,C584,'[1]WP Summ'!H:H)</f>
        <v>1036</v>
      </c>
      <c r="H584"/>
      <c r="I584" s="13" t="str">
        <f>VLOOKUP(C584,'[1]WP Summ'!A:J,10,FALSE)</f>
        <v>Housing Division</v>
      </c>
      <c r="J584"/>
      <c r="K584" s="10" t="str">
        <f>VLOOKUP(C584,'[1]WP Summ'!A:M,12,FALSE)</f>
        <v>Hired Staff</v>
      </c>
    </row>
    <row r="585" spans="1:11" x14ac:dyDescent="0.2">
      <c r="A585" s="8" t="str">
        <f>VLOOKUP(C585,'[1]WP Summ'!A:L,2,FALSE)</f>
        <v>05 Sep 2019</v>
      </c>
      <c r="B585"/>
      <c r="C585" s="9" t="s">
        <v>586</v>
      </c>
      <c r="D585"/>
      <c r="E585" s="10" t="str">
        <f>VLOOKUP(C585,'[1]WP Summ'!A:L,6,FALSE)</f>
        <v>WIGSTON FRAMEWORK KNITTERS MUSEUM</v>
      </c>
      <c r="F585" s="11"/>
      <c r="G585" s="12">
        <f>SUMIF('[1]WP Summ'!A:A,C585,'[1]WP Summ'!H:H)</f>
        <v>400</v>
      </c>
      <c r="H585"/>
      <c r="I585" s="13" t="str">
        <f>VLOOKUP(C585,'[1]WP Summ'!A:J,10,FALSE)</f>
        <v>Grants</v>
      </c>
      <c r="J585"/>
      <c r="K585" s="10" t="str">
        <f>VLOOKUP(C585,'[1]WP Summ'!A:M,12,FALSE)</f>
        <v>Wigston Forum Grants</v>
      </c>
    </row>
    <row r="586" spans="1:11" x14ac:dyDescent="0.2">
      <c r="A586" s="8" t="str">
        <f>VLOOKUP(C586,'[1]WP Summ'!A:L,2,FALSE)</f>
        <v>05 Sep 2019</v>
      </c>
      <c r="B586"/>
      <c r="C586" s="9" t="s">
        <v>587</v>
      </c>
      <c r="D586"/>
      <c r="E586" s="10" t="str">
        <f>VLOOKUP(C586,'[1]WP Summ'!A:L,6,FALSE)</f>
        <v>QS RECRUITMENT LTD</v>
      </c>
      <c r="F586" s="11"/>
      <c r="G586" s="12">
        <f>SUMIF('[1]WP Summ'!A:A,C586,'[1]WP Summ'!H:H)</f>
        <v>1130.8800000000001</v>
      </c>
      <c r="H586"/>
      <c r="I586" s="13" t="str">
        <f>VLOOKUP(C586,'[1]WP Summ'!A:J,10,FALSE)</f>
        <v>Refuse Collection</v>
      </c>
      <c r="J586"/>
      <c r="K586" s="10" t="str">
        <f>VLOOKUP(C586,'[1]WP Summ'!A:M,12,FALSE)</f>
        <v>Hired Staff</v>
      </c>
    </row>
    <row r="587" spans="1:11" x14ac:dyDescent="0.2">
      <c r="A587" s="8" t="str">
        <f>VLOOKUP(C587,'[1]WP Summ'!A:L,2,FALSE)</f>
        <v>19 Sep 2019</v>
      </c>
      <c r="B587"/>
      <c r="C587" s="9" t="s">
        <v>588</v>
      </c>
      <c r="D587"/>
      <c r="E587" s="10" t="str">
        <f>VLOOKUP(C587,'[1]WP Summ'!A:L,6,FALSE)</f>
        <v>H2O UTILITIES LTD</v>
      </c>
      <c r="F587" s="11"/>
      <c r="G587" s="12">
        <f>SUMIF('[1]WP Summ'!A:A,C587,'[1]WP Summ'!H:H)</f>
        <v>1395</v>
      </c>
      <c r="H587"/>
      <c r="I587" s="13" t="str">
        <f>VLOOKUP(C587,'[1]WP Summ'!A:J,10,FALSE)</f>
        <v>General Planned Maintenance</v>
      </c>
      <c r="J587"/>
      <c r="K587" s="10" t="str">
        <f>VLOOKUP(C587,'[1]WP Summ'!A:M,12,FALSE)</f>
        <v>Water Main Replacement</v>
      </c>
    </row>
    <row r="588" spans="1:11" x14ac:dyDescent="0.2">
      <c r="A588" s="8" t="str">
        <f>VLOOKUP(C588,'[1]WP Summ'!A:L,2,FALSE)</f>
        <v>26 Sep 2019</v>
      </c>
      <c r="B588"/>
      <c r="C588" s="9" t="s">
        <v>589</v>
      </c>
      <c r="D588"/>
      <c r="E588" s="10" t="str">
        <f>VLOOKUP(C588,'[1]WP Summ'!A:L,6,FALSE)</f>
        <v>MERTRUX LTD</v>
      </c>
      <c r="F588" s="11"/>
      <c r="G588" s="12">
        <f>SUMIF('[1]WP Summ'!A:A,C588,'[1]WP Summ'!H:H)</f>
        <v>423.26</v>
      </c>
      <c r="H588"/>
      <c r="I588" s="13" t="str">
        <f>VLOOKUP(C588,'[1]WP Summ'!A:J,10,FALSE)</f>
        <v>PN68 RNU Mercedes Benz RCV</v>
      </c>
      <c r="J588"/>
      <c r="K588" s="10" t="str">
        <f>VLOOKUP(C588,'[1]WP Summ'!A:M,12,FALSE)</f>
        <v>Vehicle &amp; Plant Repairs</v>
      </c>
    </row>
    <row r="589" spans="1:11" x14ac:dyDescent="0.2">
      <c r="A589" s="8" t="str">
        <f>VLOOKUP(C589,'[1]WP Summ'!A:L,2,FALSE)</f>
        <v>05 Sep 2019</v>
      </c>
      <c r="B589"/>
      <c r="C589" s="9" t="s">
        <v>590</v>
      </c>
      <c r="D589"/>
      <c r="E589" s="10" t="str">
        <f>VLOOKUP(C589,'[1]WP Summ'!A:L,6,FALSE)</f>
        <v>THORN BAKER LTD</v>
      </c>
      <c r="F589" s="11"/>
      <c r="G589" s="12">
        <f>SUMIF('[1]WP Summ'!A:A,C589,'[1]WP Summ'!H:H)</f>
        <v>497.28</v>
      </c>
      <c r="H589"/>
      <c r="I589" s="13" t="str">
        <f>VLOOKUP(C589,'[1]WP Summ'!A:J,10,FALSE)</f>
        <v>Refuse Collection</v>
      </c>
      <c r="J589"/>
      <c r="K589" s="10" t="str">
        <f>VLOOKUP(C589,'[1]WP Summ'!A:M,12,FALSE)</f>
        <v>Hired Staff</v>
      </c>
    </row>
    <row r="590" spans="1:11" x14ac:dyDescent="0.2">
      <c r="A590" s="8" t="str">
        <f>VLOOKUP(C590,'[1]WP Summ'!A:L,2,FALSE)</f>
        <v>05 Sep 2019</v>
      </c>
      <c r="B590"/>
      <c r="C590" s="9" t="s">
        <v>591</v>
      </c>
      <c r="D590"/>
      <c r="E590" s="10" t="str">
        <f>VLOOKUP(C590,'[1]WP Summ'!A:L,6,FALSE)</f>
        <v>CERTAS ENERGY</v>
      </c>
      <c r="F590" s="11"/>
      <c r="G590" s="12">
        <f>SUMIF('[1]WP Summ'!A:A,C590,'[1]WP Summ'!H:H)</f>
        <v>7151.26</v>
      </c>
      <c r="H590"/>
      <c r="I590" s="13" t="str">
        <f>VLOOKUP(C590,'[1]WP Summ'!A:J,10,FALSE)</f>
        <v>Stores Control</v>
      </c>
      <c r="J590"/>
      <c r="K590" s="10" t="str">
        <f>VLOOKUP(C590,'[1]WP Summ'!A:M,12,FALSE)</f>
        <v>Depot - Diesel</v>
      </c>
    </row>
    <row r="591" spans="1:11" x14ac:dyDescent="0.2">
      <c r="A591" s="8" t="str">
        <f>VLOOKUP(C591,'[1]WP Summ'!A:L,2,FALSE)</f>
        <v>19 Sep 2019</v>
      </c>
      <c r="B591"/>
      <c r="C591" s="9" t="s">
        <v>592</v>
      </c>
      <c r="D591"/>
      <c r="E591" s="10" t="str">
        <f>VLOOKUP(C591,'[1]WP Summ'!A:L,6,FALSE)</f>
        <v>INSULATION&amp;ENVIRONMENT SERV LTD</v>
      </c>
      <c r="F591" s="11"/>
      <c r="G591" s="12">
        <f>SUMIF('[1]WP Summ'!A:A,C591,'[1]WP Summ'!H:H)</f>
        <v>660</v>
      </c>
      <c r="H591"/>
      <c r="I591" s="13" t="str">
        <f>VLOOKUP(C591,'[1]WP Summ'!A:J,10,FALSE)</f>
        <v>General Planned Maintenance</v>
      </c>
      <c r="J591"/>
      <c r="K591" s="10" t="str">
        <f>VLOOKUP(C591,'[1]WP Summ'!A:M,12,FALSE)</f>
        <v>Asbestos Remedial Works</v>
      </c>
    </row>
    <row r="592" spans="1:11" x14ac:dyDescent="0.2">
      <c r="A592" s="8" t="str">
        <f>VLOOKUP(C592,'[1]WP Summ'!A:L,2,FALSE)</f>
        <v>12 Sep 2019</v>
      </c>
      <c r="B592"/>
      <c r="C592" s="9" t="s">
        <v>593</v>
      </c>
      <c r="D592"/>
      <c r="E592" s="10" t="str">
        <f>VLOOKUP(C592,'[1]WP Summ'!A:L,6,FALSE)</f>
        <v>PAGEGROUP</v>
      </c>
      <c r="F592" s="11"/>
      <c r="G592" s="12">
        <f>SUMIF('[1]WP Summ'!A:A,C592,'[1]WP Summ'!H:H)</f>
        <v>1164.3800000000001</v>
      </c>
      <c r="H592"/>
      <c r="I592" s="13" t="str">
        <f>VLOOKUP(C592,'[1]WP Summ'!A:J,10,FALSE)</f>
        <v>Pinnacle Cleaning Contract</v>
      </c>
      <c r="J592"/>
      <c r="K592" s="10" t="str">
        <f>VLOOKUP(C592,'[1]WP Summ'!A:M,12,FALSE)</f>
        <v>Salaries</v>
      </c>
    </row>
    <row r="593" spans="1:11" x14ac:dyDescent="0.2">
      <c r="A593" s="8" t="str">
        <f>VLOOKUP(C593,'[1]WP Summ'!A:L,2,FALSE)</f>
        <v>19 Sep 2019</v>
      </c>
      <c r="B593"/>
      <c r="C593" s="9" t="s">
        <v>594</v>
      </c>
      <c r="D593"/>
      <c r="E593" s="10" t="str">
        <f>VLOOKUP(C593,'[1]WP Summ'!A:L,6,FALSE)</f>
        <v xml:space="preserve">VENN GROUP </v>
      </c>
      <c r="F593" s="11"/>
      <c r="G593" s="12">
        <f>SUMIF('[1]WP Summ'!A:A,C593,'[1]WP Summ'!H:H)</f>
        <v>1035.8399999999999</v>
      </c>
      <c r="H593"/>
      <c r="I593" s="13" t="str">
        <f>VLOOKUP(C593,'[1]WP Summ'!A:J,10,FALSE)</f>
        <v>Council Tax</v>
      </c>
      <c r="J593"/>
      <c r="K593" s="10" t="str">
        <f>VLOOKUP(C593,'[1]WP Summ'!A:M,12,FALSE)</f>
        <v>Hired Staff</v>
      </c>
    </row>
    <row r="594" spans="1:11" x14ac:dyDescent="0.2">
      <c r="A594" s="8" t="str">
        <f>VLOOKUP(C594,'[1]WP Summ'!A:L,2,FALSE)</f>
        <v>05 Sep 2019</v>
      </c>
      <c r="B594"/>
      <c r="C594" s="9" t="s">
        <v>595</v>
      </c>
      <c r="D594"/>
      <c r="E594" s="10" t="str">
        <f>VLOOKUP(C594,'[1]WP Summ'!A:L,6,FALSE)</f>
        <v xml:space="preserve">VENN GROUP </v>
      </c>
      <c r="F594" s="11"/>
      <c r="G594" s="12">
        <f>SUMIF('[1]WP Summ'!A:A,C594,'[1]WP Summ'!H:H)</f>
        <v>1087.01</v>
      </c>
      <c r="H594"/>
      <c r="I594" s="13" t="str">
        <f>VLOOKUP(C594,'[1]WP Summ'!A:J,10,FALSE)</f>
        <v>General Repairs</v>
      </c>
      <c r="J594"/>
      <c r="K594" s="10" t="str">
        <f>VLOOKUP(C594,'[1]WP Summ'!A:M,12,FALSE)</f>
        <v>Hired Staff</v>
      </c>
    </row>
    <row r="595" spans="1:11" x14ac:dyDescent="0.2">
      <c r="A595" s="8" t="str">
        <f>VLOOKUP(C595,'[1]WP Summ'!A:L,2,FALSE)</f>
        <v>05 Sep 2019</v>
      </c>
      <c r="B595"/>
      <c r="C595" s="9" t="s">
        <v>596</v>
      </c>
      <c r="D595"/>
      <c r="E595" s="10" t="str">
        <f>VLOOKUP(C595,'[1]WP Summ'!A:L,6,FALSE)</f>
        <v>JAMES ANDREWS RECRUITMENT SOLUTIONS</v>
      </c>
      <c r="F595" s="11"/>
      <c r="G595" s="12">
        <f>SUMIF('[1]WP Summ'!A:A,C595,'[1]WP Summ'!H:H)</f>
        <v>2330</v>
      </c>
      <c r="H595"/>
      <c r="I595" s="13" t="str">
        <f>VLOOKUP(C595,'[1]WP Summ'!A:J,10,FALSE)</f>
        <v>ICT Section</v>
      </c>
      <c r="J595"/>
      <c r="K595" s="10" t="str">
        <f>VLOOKUP(C595,'[1]WP Summ'!A:M,12,FALSE)</f>
        <v>LICPT Telephony Project</v>
      </c>
    </row>
    <row r="596" spans="1:11" x14ac:dyDescent="0.2">
      <c r="A596" s="8" t="str">
        <f>VLOOKUP(C596,'[1]WP Summ'!A:L,2,FALSE)</f>
        <v>05 Sep 2019</v>
      </c>
      <c r="B596"/>
      <c r="C596" s="9" t="s">
        <v>597</v>
      </c>
      <c r="D596"/>
      <c r="E596" s="10" t="str">
        <f>VLOOKUP(C596,'[1]WP Summ'!A:L,6,FALSE)</f>
        <v>JAMES ANDREWS RECRUITMENT SOLUTIONS</v>
      </c>
      <c r="F596" s="11"/>
      <c r="G596" s="12">
        <f>SUMIF('[1]WP Summ'!A:A,C596,'[1]WP Summ'!H:H)</f>
        <v>2330</v>
      </c>
      <c r="H596"/>
      <c r="I596" s="13" t="str">
        <f>VLOOKUP(C596,'[1]WP Summ'!A:J,10,FALSE)</f>
        <v>ICT Section</v>
      </c>
      <c r="J596"/>
      <c r="K596" s="10" t="str">
        <f>VLOOKUP(C596,'[1]WP Summ'!A:M,12,FALSE)</f>
        <v>LICPT Telephony Project</v>
      </c>
    </row>
    <row r="597" spans="1:11" x14ac:dyDescent="0.2">
      <c r="A597" s="8" t="str">
        <f>VLOOKUP(C597,'[1]WP Summ'!A:L,2,FALSE)</f>
        <v>05 Sep 2019</v>
      </c>
      <c r="B597"/>
      <c r="C597" s="9" t="s">
        <v>598</v>
      </c>
      <c r="D597"/>
      <c r="E597" s="10" t="str">
        <f>VLOOKUP(C597,'[1]WP Summ'!A:L,6,FALSE)</f>
        <v>BEVAN BRITTAN</v>
      </c>
      <c r="F597" s="11"/>
      <c r="G597" s="12">
        <f>SUMIF('[1]WP Summ'!A:A,C597,'[1]WP Summ'!H:H)</f>
        <v>449.5</v>
      </c>
      <c r="H597"/>
      <c r="I597" s="13" t="str">
        <f>VLOOKUP(C597,'[1]WP Summ'!A:J,10,FALSE)</f>
        <v>Senior Management Team</v>
      </c>
      <c r="J597"/>
      <c r="K597" s="10" t="str">
        <f>VLOOKUP(C597,'[1]WP Summ'!A:M,12,FALSE)</f>
        <v>Change Management</v>
      </c>
    </row>
    <row r="598" spans="1:11" x14ac:dyDescent="0.2">
      <c r="A598" s="8" t="str">
        <f>VLOOKUP(C598,'[1]WP Summ'!A:L,2,FALSE)</f>
        <v>05 Sep 2019</v>
      </c>
      <c r="B598"/>
      <c r="C598" s="9" t="s">
        <v>599</v>
      </c>
      <c r="D598"/>
      <c r="E598" s="10" t="str">
        <f>VLOOKUP(C598,'[1]WP Summ'!A:L,6,FALSE)</f>
        <v>BEVAN BRITTAN</v>
      </c>
      <c r="F598" s="11"/>
      <c r="G598" s="12">
        <f>SUMIF('[1]WP Summ'!A:A,C598,'[1]WP Summ'!H:H)</f>
        <v>1758.38</v>
      </c>
      <c r="H598"/>
      <c r="I598" s="13" t="str">
        <f>VLOOKUP(C598,'[1]WP Summ'!A:J,10,FALSE)</f>
        <v>Senior Management Team</v>
      </c>
      <c r="J598"/>
      <c r="K598" s="10" t="str">
        <f>VLOOKUP(C598,'[1]WP Summ'!A:M,12,FALSE)</f>
        <v>Change Management</v>
      </c>
    </row>
    <row r="599" spans="1:11" x14ac:dyDescent="0.2">
      <c r="A599" s="8" t="str">
        <f>VLOOKUP(C599,'[1]WP Summ'!A:L,2,FALSE)</f>
        <v>12 Sep 2019</v>
      </c>
      <c r="B599"/>
      <c r="C599" s="9" t="s">
        <v>600</v>
      </c>
      <c r="D599"/>
      <c r="E599" s="10" t="str">
        <f>VLOOKUP(C599,'[1]WP Summ'!A:L,6,FALSE)</f>
        <v>UKCRBS</v>
      </c>
      <c r="F599" s="11"/>
      <c r="G599" s="12">
        <f>SUMIF('[1]WP Summ'!A:A,C599,'[1]WP Summ'!H:H)</f>
        <v>714</v>
      </c>
      <c r="H599"/>
      <c r="I599" s="13" t="str">
        <f>VLOOKUP(C599,'[1]WP Summ'!A:J,10,FALSE)</f>
        <v>Taxi Licences</v>
      </c>
      <c r="J599"/>
      <c r="K599" s="10" t="str">
        <f>VLOOKUP(C599,'[1]WP Summ'!A:M,12,FALSE)</f>
        <v>Criminal Investigation Bureau</v>
      </c>
    </row>
    <row r="600" spans="1:11" x14ac:dyDescent="0.2">
      <c r="A600" s="8" t="str">
        <f>VLOOKUP(C600,'[1]WP Summ'!A:L,2,FALSE)</f>
        <v>19 Sep 2019</v>
      </c>
      <c r="B600"/>
      <c r="C600" s="9" t="s">
        <v>601</v>
      </c>
      <c r="D600"/>
      <c r="E600" s="10" t="str">
        <f>VLOOKUP(C600,'[1]WP Summ'!A:L,6,FALSE)</f>
        <v>FUNCTION JIGSAW</v>
      </c>
      <c r="F600" s="11"/>
      <c r="G600" s="12">
        <f>SUMIF('[1]WP Summ'!A:A,C600,'[1]WP Summ'!H:H)</f>
        <v>410.25</v>
      </c>
      <c r="H600"/>
      <c r="I600" s="13" t="str">
        <f>VLOOKUP(C600,'[1]WP Summ'!A:J,10,FALSE)</f>
        <v>Personnel Section</v>
      </c>
      <c r="J600"/>
      <c r="K600" s="10" t="str">
        <f>VLOOKUP(C600,'[1]WP Summ'!A:M,12,FALSE)</f>
        <v>Staff Reward and Recognition</v>
      </c>
    </row>
    <row r="601" spans="1:11" x14ac:dyDescent="0.2">
      <c r="A601" s="8" t="str">
        <f>VLOOKUP(C601,'[1]WP Summ'!A:L,2,FALSE)</f>
        <v>05 Sep 2019</v>
      </c>
      <c r="B601"/>
      <c r="C601" s="9" t="s">
        <v>602</v>
      </c>
      <c r="D601"/>
      <c r="E601" s="10" t="str">
        <f>VLOOKUP(C601,'[1]WP Summ'!A:L,6,FALSE)</f>
        <v>AC-ENVIRONMENTAL CONSULTING LTD</v>
      </c>
      <c r="F601" s="11"/>
      <c r="G601" s="12">
        <f>SUMIF('[1]WP Summ'!A:A,C601,'[1]WP Summ'!H:H)</f>
        <v>400</v>
      </c>
      <c r="H601"/>
      <c r="I601" s="13" t="str">
        <f>VLOOKUP(C601,'[1]WP Summ'!A:J,10,FALSE)</f>
        <v>Oadby Depot</v>
      </c>
      <c r="J601"/>
      <c r="K601" s="10" t="str">
        <f>VLOOKUP(C601,'[1]WP Summ'!A:M,12,FALSE)</f>
        <v>Professional Services</v>
      </c>
    </row>
    <row r="602" spans="1:11" x14ac:dyDescent="0.2">
      <c r="A602" s="8" t="str">
        <f>VLOOKUP(C602,'[1]WP Summ'!A:L,2,FALSE)</f>
        <v>05 Sep 2019</v>
      </c>
      <c r="B602"/>
      <c r="C602" s="9" t="s">
        <v>603</v>
      </c>
      <c r="D602"/>
      <c r="E602" s="10" t="s">
        <v>84</v>
      </c>
      <c r="F602" s="11"/>
      <c r="G602" s="12">
        <f>SUMIF('[1]WP Summ'!A:A,C602,'[1]WP Summ'!H:H)</f>
        <v>937.5</v>
      </c>
      <c r="H602"/>
      <c r="I602" s="13" t="str">
        <f>VLOOKUP(C602,'[1]WP Summ'!A:J,10,FALSE)</f>
        <v>Decent Homes Missed/Refused</v>
      </c>
      <c r="J602"/>
      <c r="K602" s="10" t="str">
        <f>VLOOKUP(C602,'[1]WP Summ'!A:M,12,FALSE)</f>
        <v>Hired Staff</v>
      </c>
    </row>
    <row r="603" spans="1:11" x14ac:dyDescent="0.2">
      <c r="A603" s="8" t="str">
        <f>VLOOKUP(C603,'[1]WP Summ'!A:L,2,FALSE)</f>
        <v>12 Sep 2019</v>
      </c>
      <c r="B603"/>
      <c r="C603" s="9" t="s">
        <v>604</v>
      </c>
      <c r="D603"/>
      <c r="E603" s="10" t="str">
        <f>VLOOKUP(C603,'[1]WP Summ'!A:L,6,FALSE)</f>
        <v>G F TOMLINSON BUILDING LTD</v>
      </c>
      <c r="F603" s="11"/>
      <c r="G603" s="12">
        <f>SUMIF('[1]WP Summ'!A:A,C603,'[1]WP Summ'!H:H)</f>
        <v>88869.49</v>
      </c>
      <c r="H603"/>
      <c r="I603" s="13" t="str">
        <f>VLOOKUP(C603,'[1]WP Summ'!A:J,10,FALSE)</f>
        <v>Horsewell Lane pavilion dev.</v>
      </c>
      <c r="J603"/>
      <c r="K603" s="10" t="str">
        <f>VLOOKUP(C603,'[1]WP Summ'!A:M,12,FALSE)</f>
        <v>Premises Repair Contractors</v>
      </c>
    </row>
    <row r="604" spans="1:11" x14ac:dyDescent="0.2">
      <c r="A604" s="8" t="str">
        <f>VLOOKUP(C604,'[1]WP Summ'!A:L,2,FALSE)</f>
        <v>19 Sep 2019</v>
      </c>
      <c r="B604"/>
      <c r="C604" s="9" t="s">
        <v>605</v>
      </c>
      <c r="D604"/>
      <c r="E604" s="10" t="str">
        <f>VLOOKUP(C604,'[1]WP Summ'!A:L,6,FALSE)</f>
        <v>JAMES ANDREWS RECRUITMENT SOLUTIONS</v>
      </c>
      <c r="F604" s="11"/>
      <c r="G604" s="12">
        <f>SUMIF('[1]WP Summ'!A:A,C604,'[1]WP Summ'!H:H)</f>
        <v>604.75</v>
      </c>
      <c r="H604"/>
      <c r="I604" s="13" t="str">
        <f>VLOOKUP(C604,'[1]WP Summ'!A:J,10,FALSE)</f>
        <v>General Repairs</v>
      </c>
      <c r="J604"/>
      <c r="K604" s="10" t="str">
        <f>VLOOKUP(C604,'[1]WP Summ'!A:M,12,FALSE)</f>
        <v>Hired Staff</v>
      </c>
    </row>
    <row r="605" spans="1:11" x14ac:dyDescent="0.2">
      <c r="A605" s="8" t="str">
        <f>VLOOKUP(C605,'[1]WP Summ'!A:L,2,FALSE)</f>
        <v>12 Sep 2019</v>
      </c>
      <c r="B605"/>
      <c r="C605" s="9" t="s">
        <v>606</v>
      </c>
      <c r="D605"/>
      <c r="E605" s="10" t="str">
        <f>VLOOKUP(C605,'[1]WP Summ'!A:L,6,FALSE)</f>
        <v>MIDLAND WINDOW MAINTENANCE LTD</v>
      </c>
      <c r="F605" s="11"/>
      <c r="G605" s="12">
        <f>SUMIF('[1]WP Summ'!A:A,C605,'[1]WP Summ'!H:H)</f>
        <v>887.51</v>
      </c>
      <c r="H605"/>
      <c r="I605" s="13" t="str">
        <f>VLOOKUP(C605,'[1]WP Summ'!A:J,10,FALSE)</f>
        <v>Blaby Road Flats</v>
      </c>
      <c r="J605"/>
      <c r="K605" s="10" t="str">
        <f>VLOOKUP(C605,'[1]WP Summ'!A:M,12,FALSE)</f>
        <v>Window Maintenance</v>
      </c>
    </row>
    <row r="606" spans="1:11" x14ac:dyDescent="0.2">
      <c r="A606" s="8" t="str">
        <f>VLOOKUP(C606,'[1]WP Summ'!A:L,2,FALSE)</f>
        <v>05 Sep 2019</v>
      </c>
      <c r="B606"/>
      <c r="C606" s="9" t="s">
        <v>607</v>
      </c>
      <c r="D606"/>
      <c r="E606" s="10" t="str">
        <f>VLOOKUP(C606,'[1]WP Summ'!A:L,6,FALSE)</f>
        <v>CIVICA UK LIMITED</v>
      </c>
      <c r="F606" s="11"/>
      <c r="G606" s="12">
        <f>SUMIF('[1]WP Summ'!A:A,C606,'[1]WP Summ'!H:H)</f>
        <v>556.77</v>
      </c>
      <c r="H606"/>
      <c r="I606" s="13" t="str">
        <f>VLOOKUP(C606,'[1]WP Summ'!A:J,10,FALSE)</f>
        <v>Finance</v>
      </c>
      <c r="J606"/>
      <c r="K606" s="10" t="str">
        <f>VLOOKUP(C606,'[1]WP Summ'!A:M,12,FALSE)</f>
        <v>Computer Software</v>
      </c>
    </row>
    <row r="607" spans="1:11" x14ac:dyDescent="0.2">
      <c r="A607" s="8" t="str">
        <f>VLOOKUP(C607,'[1]WP Summ'!A:L,2,FALSE)</f>
        <v>26 Sep 2019</v>
      </c>
      <c r="B607"/>
      <c r="C607" s="9" t="s">
        <v>608</v>
      </c>
      <c r="D607"/>
      <c r="E607" s="10" t="str">
        <f>VLOOKUP(C607,'[1]WP Summ'!A:L,6,FALSE)</f>
        <v>PAUL MITCHELL ASSOCIATES</v>
      </c>
      <c r="F607" s="11"/>
      <c r="G607" s="12">
        <f>SUMIF('[1]WP Summ'!A:A,C607,'[1]WP Summ'!H:H)</f>
        <v>840</v>
      </c>
      <c r="H607"/>
      <c r="I607" s="13" t="str">
        <f>VLOOKUP(C607,'[1]WP Summ'!A:J,10,FALSE)</f>
        <v>Systems Administration</v>
      </c>
      <c r="J607"/>
      <c r="K607" s="10" t="str">
        <f>VLOOKUP(C607,'[1]WP Summ'!A:M,12,FALSE)</f>
        <v>Hired Staff</v>
      </c>
    </row>
    <row r="608" spans="1:11" x14ac:dyDescent="0.2">
      <c r="A608" s="8" t="str">
        <f>VLOOKUP(C608,'[1]WP Summ'!A:L,2,FALSE)</f>
        <v>05 Sep 2019</v>
      </c>
      <c r="B608"/>
      <c r="C608" s="9" t="s">
        <v>609</v>
      </c>
      <c r="D608"/>
      <c r="E608" s="10" t="str">
        <f>VLOOKUP(C608,'[1]WP Summ'!A:L,6,FALSE)</f>
        <v>BONDING &amp; RELINE SERVICES LTD</v>
      </c>
      <c r="F608" s="11"/>
      <c r="G608" s="12">
        <f>SUMIF('[1]WP Summ'!A:A,C608,'[1]WP Summ'!H:H)</f>
        <v>295</v>
      </c>
      <c r="H608"/>
      <c r="I608" s="13" t="str">
        <f>VLOOKUP(C608,'[1]WP Summ'!A:J,10,FALSE)</f>
        <v>Mechanics Workshop</v>
      </c>
      <c r="J608"/>
      <c r="K608" s="10" t="str">
        <f>VLOOKUP(C608,'[1]WP Summ'!A:M,12,FALSE)</f>
        <v>Fixtures &amp; Fittings Maint.</v>
      </c>
    </row>
    <row r="609" spans="1:11" x14ac:dyDescent="0.2">
      <c r="A609" s="8" t="str">
        <f>VLOOKUP(C609,'[1]WP Summ'!A:L,2,FALSE)</f>
        <v>05 Sep 2019</v>
      </c>
      <c r="B609"/>
      <c r="C609" s="9" t="s">
        <v>610</v>
      </c>
      <c r="D609"/>
      <c r="E609" s="10" t="str">
        <f>VLOOKUP(C609,'[1]WP Summ'!A:L,6,FALSE)</f>
        <v>GUEST MOTORS LIMITED</v>
      </c>
      <c r="F609" s="11"/>
      <c r="G609" s="12">
        <f>SUMIF('[1]WP Summ'!A:A,C609,'[1]WP Summ'!H:H)</f>
        <v>280</v>
      </c>
      <c r="H609"/>
      <c r="I609" s="13" t="str">
        <f>VLOOKUP(C609,'[1]WP Summ'!A:J,10,FALSE)</f>
        <v>FJ05 WXM Iveco Dropside Lorry</v>
      </c>
      <c r="J609"/>
      <c r="K609" s="10" t="str">
        <f>VLOOKUP(C609,'[1]WP Summ'!A:M,12,FALSE)</f>
        <v>Vehicle &amp; Plant Repairs</v>
      </c>
    </row>
    <row r="610" spans="1:11" x14ac:dyDescent="0.2">
      <c r="A610" s="8" t="str">
        <f>VLOOKUP(C610,'[1]WP Summ'!A:L,2,FALSE)</f>
        <v>12 Sep 2019</v>
      </c>
      <c r="B610"/>
      <c r="C610" s="9" t="s">
        <v>611</v>
      </c>
      <c r="D610"/>
      <c r="E610" s="10" t="str">
        <f>VLOOKUP(C610,'[1]WP Summ'!A:L,6,FALSE)</f>
        <v>LEICESTER CITY COUNCIL</v>
      </c>
      <c r="F610" s="11"/>
      <c r="G610" s="12">
        <f>SUMIF('[1]WP Summ'!A:A,C610,'[1]WP Summ'!H:H)</f>
        <v>1000</v>
      </c>
      <c r="H610"/>
      <c r="I610" s="13" t="str">
        <f>VLOOKUP(C610,'[1]WP Summ'!A:J,10,FALSE)</f>
        <v>Cemeteries</v>
      </c>
      <c r="J610"/>
      <c r="K610" s="10" t="str">
        <f>VLOOKUP(C610,'[1]WP Summ'!A:M,12,FALSE)</f>
        <v>Muslim Burials</v>
      </c>
    </row>
    <row r="611" spans="1:11" x14ac:dyDescent="0.2">
      <c r="A611" s="8" t="str">
        <f>VLOOKUP(C611,'[1]WP Summ'!A:L,2,FALSE)</f>
        <v>12 Sep 2019</v>
      </c>
      <c r="B611"/>
      <c r="C611" s="9" t="s">
        <v>612</v>
      </c>
      <c r="D611"/>
      <c r="E611" s="10" t="str">
        <f>VLOOKUP(C611,'[1]WP Summ'!A:L,6,FALSE)</f>
        <v>LEICESTER CITY COUNCIL</v>
      </c>
      <c r="F611" s="11"/>
      <c r="G611" s="12">
        <f>SUMIF('[1]WP Summ'!A:A,C611,'[1]WP Summ'!H:H)</f>
        <v>1000</v>
      </c>
      <c r="H611"/>
      <c r="I611" s="13" t="str">
        <f>VLOOKUP(C611,'[1]WP Summ'!A:J,10,FALSE)</f>
        <v>Cemeteries</v>
      </c>
      <c r="J611"/>
      <c r="K611" s="10" t="str">
        <f>VLOOKUP(C611,'[1]WP Summ'!A:M,12,FALSE)</f>
        <v>Muslim Burials</v>
      </c>
    </row>
    <row r="612" spans="1:11" x14ac:dyDescent="0.2">
      <c r="A612" s="8" t="str">
        <f>VLOOKUP(C612,'[1]WP Summ'!A:L,2,FALSE)</f>
        <v>05 Sep 2019</v>
      </c>
      <c r="B612"/>
      <c r="C612" s="9" t="s">
        <v>613</v>
      </c>
      <c r="D612"/>
      <c r="E612" s="10" t="s">
        <v>84</v>
      </c>
      <c r="F612" s="11"/>
      <c r="G612" s="12">
        <f>SUMIF('[1]WP Summ'!A:A,C612,'[1]WP Summ'!H:H)</f>
        <v>560.01</v>
      </c>
      <c r="H612"/>
      <c r="I612" s="13" t="str">
        <f>VLOOKUP(C612,'[1]WP Summ'!A:J,10,FALSE)</f>
        <v>Development Control</v>
      </c>
      <c r="J612"/>
      <c r="K612" s="10" t="str">
        <f>VLOOKUP(C612,'[1]WP Summ'!A:M,12,FALSE)</f>
        <v>Advertising</v>
      </c>
    </row>
    <row r="613" spans="1:11" x14ac:dyDescent="0.2">
      <c r="A613" s="8" t="str">
        <f>VLOOKUP(C613,'[1]WP Summ'!A:L,2,FALSE)</f>
        <v>05 Sep 2019</v>
      </c>
      <c r="B613"/>
      <c r="C613" s="9" t="s">
        <v>614</v>
      </c>
      <c r="D613"/>
      <c r="E613" s="10" t="str">
        <f>VLOOKUP(C613,'[1]WP Summ'!A:L,6,FALSE)</f>
        <v>REACH PUBLISHING SERVICES LTD</v>
      </c>
      <c r="F613" s="11"/>
      <c r="G613" s="12">
        <f>SUMIF('[1]WP Summ'!A:A,C613,'[1]WP Summ'!H:H)</f>
        <v>400.01</v>
      </c>
      <c r="H613"/>
      <c r="I613" s="13" t="str">
        <f>VLOOKUP(C613,'[1]WP Summ'!A:J,10,FALSE)</f>
        <v>Development Control</v>
      </c>
      <c r="J613"/>
      <c r="K613" s="10" t="str">
        <f>VLOOKUP(C613,'[1]WP Summ'!A:M,12,FALSE)</f>
        <v>Advertising</v>
      </c>
    </row>
    <row r="614" spans="1:11" x14ac:dyDescent="0.2">
      <c r="A614" s="8" t="str">
        <f>VLOOKUP(C614,'[1]WP Summ'!A:L,2,FALSE)</f>
        <v>05 Sep 2019</v>
      </c>
      <c r="B614"/>
      <c r="C614" s="9" t="s">
        <v>615</v>
      </c>
      <c r="D614"/>
      <c r="E614" s="10" t="str">
        <f>VLOOKUP(C614,'[1]WP Summ'!A:L,6,FALSE)</f>
        <v>REACH PUBLISHING SERVICES LTD</v>
      </c>
      <c r="F614" s="11"/>
      <c r="G614" s="12">
        <f>SUMIF('[1]WP Summ'!A:A,C614,'[1]WP Summ'!H:H)</f>
        <v>346.67</v>
      </c>
      <c r="H614"/>
      <c r="I614" s="13" t="str">
        <f>VLOOKUP(C614,'[1]WP Summ'!A:J,10,FALSE)</f>
        <v>Development Control</v>
      </c>
      <c r="J614"/>
      <c r="K614" s="10" t="str">
        <f>VLOOKUP(C614,'[1]WP Summ'!A:M,12,FALSE)</f>
        <v>Advertising</v>
      </c>
    </row>
    <row r="615" spans="1:11" x14ac:dyDescent="0.2">
      <c r="A615" s="8" t="str">
        <f>VLOOKUP(C615,'[1]WP Summ'!A:L,2,FALSE)</f>
        <v>05 Sep 2019</v>
      </c>
      <c r="B615"/>
      <c r="C615" s="9" t="s">
        <v>616</v>
      </c>
      <c r="D615"/>
      <c r="E615" s="10" t="str">
        <f>VLOOKUP(C615,'[1]WP Summ'!A:L,6,FALSE)</f>
        <v>REACH PUBLISHING SERVICES LTD</v>
      </c>
      <c r="F615" s="11"/>
      <c r="G615" s="12">
        <f>SUMIF('[1]WP Summ'!A:A,C615,'[1]WP Summ'!H:H)</f>
        <v>293.33999999999997</v>
      </c>
      <c r="H615"/>
      <c r="I615" s="13" t="str">
        <f>VLOOKUP(C615,'[1]WP Summ'!A:J,10,FALSE)</f>
        <v>Development Control</v>
      </c>
      <c r="J615"/>
      <c r="K615" s="10" t="str">
        <f>VLOOKUP(C615,'[1]WP Summ'!A:M,12,FALSE)</f>
        <v>Advertising</v>
      </c>
    </row>
    <row r="616" spans="1:11" x14ac:dyDescent="0.2">
      <c r="A616" s="8" t="str">
        <f>VLOOKUP(C616,'[1]WP Summ'!A:L,2,FALSE)</f>
        <v>05 Sep 2019</v>
      </c>
      <c r="B616"/>
      <c r="C616" s="9" t="s">
        <v>617</v>
      </c>
      <c r="D616"/>
      <c r="E616" s="10" t="str">
        <f>VLOOKUP(C616,'[1]WP Summ'!A:L,6,FALSE)</f>
        <v>CHAPMANS GARDEN MACHINERY LTD</v>
      </c>
      <c r="F616" s="11"/>
      <c r="G616" s="12">
        <f>SUMIF('[1]WP Summ'!A:A,C616,'[1]WP Summ'!H:H)</f>
        <v>438.75</v>
      </c>
      <c r="H616"/>
      <c r="I616" s="13" t="str">
        <f>VLOOKUP(C616,'[1]WP Summ'!A:J,10,FALSE)</f>
        <v>SP, P &amp; OP Additional Cost</v>
      </c>
      <c r="J616"/>
      <c r="K616" s="10" t="str">
        <f>VLOOKUP(C616,'[1]WP Summ'!A:M,12,FALSE)</f>
        <v>Vehicle &amp; Plant Repairs</v>
      </c>
    </row>
    <row r="617" spans="1:11" x14ac:dyDescent="0.2">
      <c r="A617" s="8" t="str">
        <f>VLOOKUP(C617,'[1]WP Summ'!A:L,2,FALSE)</f>
        <v>12 Sep 2019</v>
      </c>
      <c r="B617"/>
      <c r="C617" s="9" t="s">
        <v>618</v>
      </c>
      <c r="D617"/>
      <c r="E617" s="10" t="str">
        <f>VLOOKUP(C617,'[1]WP Summ'!A:L,6,FALSE)</f>
        <v>KINGS ARMOURED SECURITY SERVS LTD</v>
      </c>
      <c r="F617" s="11"/>
      <c r="G617" s="12">
        <f>SUMIF('[1]WP Summ'!A:A,C617,'[1]WP Summ'!H:H)</f>
        <v>313</v>
      </c>
      <c r="H617"/>
      <c r="I617" s="13" t="str">
        <f>VLOOKUP(C617,'[1]WP Summ'!A:J,10,FALSE)</f>
        <v>Corporate Management</v>
      </c>
      <c r="J617"/>
      <c r="K617" s="10" t="str">
        <f>VLOOKUP(C617,'[1]WP Summ'!A:M,12,FALSE)</f>
        <v>Security Service</v>
      </c>
    </row>
    <row r="618" spans="1:11" x14ac:dyDescent="0.2">
      <c r="A618" s="8" t="str">
        <f>VLOOKUP(C618,'[1]WP Summ'!A:L,2,FALSE)</f>
        <v>05 Sep 2019</v>
      </c>
      <c r="B618"/>
      <c r="C618" s="9" t="s">
        <v>619</v>
      </c>
      <c r="D618"/>
      <c r="E618" s="10" t="str">
        <f>VLOOKUP(C618,'[1]WP Summ'!A:L,6,FALSE)</f>
        <v>BAKERS WASTE SERVICES LTD</v>
      </c>
      <c r="F618" s="11"/>
      <c r="G618" s="12">
        <f>SUMIF('[1]WP Summ'!A:A,C618,'[1]WP Summ'!H:H)</f>
        <v>267.57</v>
      </c>
      <c r="H618"/>
      <c r="I618" s="13" t="str">
        <f>VLOOKUP(C618,'[1]WP Summ'!A:J,10,FALSE)</f>
        <v>Street Cleansing</v>
      </c>
      <c r="J618"/>
      <c r="K618" s="10" t="str">
        <f>VLOOKUP(C618,'[1]WP Summ'!A:M,12,FALSE)</f>
        <v>Tipping Charge</v>
      </c>
    </row>
    <row r="619" spans="1:11" x14ac:dyDescent="0.2">
      <c r="A619" s="8" t="str">
        <f>VLOOKUP(C619,'[1]WP Summ'!A:L,2,FALSE)</f>
        <v>05 Sep 2019</v>
      </c>
      <c r="B619"/>
      <c r="C619" s="9" t="s">
        <v>620</v>
      </c>
      <c r="D619"/>
      <c r="E619" s="10" t="str">
        <f>VLOOKUP(C619,'[1]WP Summ'!A:L,6,FALSE)</f>
        <v>JAM PERSONNEL (MIDLANDS) LTD</v>
      </c>
      <c r="F619" s="11"/>
      <c r="G619" s="12">
        <f>SUMIF('[1]WP Summ'!A:A,C619,'[1]WP Summ'!H:H)</f>
        <v>396.48</v>
      </c>
      <c r="H619"/>
      <c r="I619" s="13" t="str">
        <f>VLOOKUP(C619,'[1]WP Summ'!A:J,10,FALSE)</f>
        <v>Recycling Wheelie Bins</v>
      </c>
      <c r="J619"/>
      <c r="K619" s="10" t="str">
        <f>VLOOKUP(C619,'[1]WP Summ'!A:M,12,FALSE)</f>
        <v>New Equipment</v>
      </c>
    </row>
    <row r="620" spans="1:11" x14ac:dyDescent="0.2">
      <c r="A620" s="8" t="str">
        <f>VLOOKUP(C620,'[1]WP Summ'!A:L,2,FALSE)</f>
        <v>12 Sep 2019</v>
      </c>
      <c r="B620"/>
      <c r="C620" s="9" t="s">
        <v>621</v>
      </c>
      <c r="D620"/>
      <c r="E620" s="10" t="str">
        <f>VLOOKUP(C620,'[1]WP Summ'!A:L,6,FALSE)</f>
        <v>JAMES ANDREWS RECRUITMENT SOLUTIONS</v>
      </c>
      <c r="F620" s="11"/>
      <c r="G620" s="12">
        <f>SUMIF('[1]WP Summ'!A:A,C620,'[1]WP Summ'!H:H)</f>
        <v>1864</v>
      </c>
      <c r="H620"/>
      <c r="I620" s="13" t="str">
        <f>VLOOKUP(C620,'[1]WP Summ'!A:J,10,FALSE)</f>
        <v>ICT Section</v>
      </c>
      <c r="J620"/>
      <c r="K620" s="10" t="str">
        <f>VLOOKUP(C620,'[1]WP Summ'!A:M,12,FALSE)</f>
        <v>LICPT Telephony Project</v>
      </c>
    </row>
    <row r="621" spans="1:11" x14ac:dyDescent="0.2">
      <c r="A621" s="8" t="str">
        <f>VLOOKUP(C621,'[1]WP Summ'!A:L,2,FALSE)</f>
        <v>12 Sep 2019</v>
      </c>
      <c r="B621"/>
      <c r="C621" s="9" t="s">
        <v>622</v>
      </c>
      <c r="D621"/>
      <c r="E621" s="10" t="str">
        <f>VLOOKUP(C621,'[1]WP Summ'!A:L,6,FALSE)</f>
        <v>MARTIN LEE &amp; CO SOLICITORS</v>
      </c>
      <c r="F621" s="11"/>
      <c r="G621" s="12">
        <f>SUMIF('[1]WP Summ'!A:A,C621,'[1]WP Summ'!H:H)</f>
        <v>480</v>
      </c>
      <c r="H621"/>
      <c r="I621" s="13" t="str">
        <f>VLOOKUP(C621,'[1]WP Summ'!A:J,10,FALSE)</f>
        <v>Legal and Admin Section</v>
      </c>
      <c r="J621"/>
      <c r="K621" s="10" t="str">
        <f>VLOOKUP(C621,'[1]WP Summ'!A:M,12,FALSE)</f>
        <v>Legal Fees</v>
      </c>
    </row>
    <row r="622" spans="1:11" x14ac:dyDescent="0.2">
      <c r="A622" s="8" t="str">
        <f>VLOOKUP(C622,'[1]WP Summ'!A:L,2,FALSE)</f>
        <v>12 Sep 2019</v>
      </c>
      <c r="B622"/>
      <c r="C622" s="9" t="s">
        <v>623</v>
      </c>
      <c r="D622"/>
      <c r="E622" s="10" t="str">
        <f>VLOOKUP(C622,'[1]WP Summ'!A:L,6,FALSE)</f>
        <v>ACE APPOINTMENTS (MIDLANDS) LTD</v>
      </c>
      <c r="F622" s="11"/>
      <c r="G622" s="12">
        <f>SUMIF('[1]WP Summ'!A:A,C622,'[1]WP Summ'!H:H)</f>
        <v>524.21</v>
      </c>
      <c r="H622"/>
      <c r="I622" s="13" t="str">
        <f>VLOOKUP(C622,'[1]WP Summ'!A:J,10,FALSE)</f>
        <v>Refuse Collection</v>
      </c>
      <c r="J622"/>
      <c r="K622" s="10" t="str">
        <f>VLOOKUP(C622,'[1]WP Summ'!A:M,12,FALSE)</f>
        <v>Hired Staff</v>
      </c>
    </row>
    <row r="623" spans="1:11" x14ac:dyDescent="0.2">
      <c r="A623" s="8" t="str">
        <f>VLOOKUP(C623,'[1]WP Summ'!A:L,2,FALSE)</f>
        <v>12 Sep 2019</v>
      </c>
      <c r="B623"/>
      <c r="C623" s="9" t="s">
        <v>624</v>
      </c>
      <c r="D623"/>
      <c r="E623" s="10" t="str">
        <f>VLOOKUP(C623,'[1]WP Summ'!A:L,6,FALSE)</f>
        <v>ACE APPOINTMENTS (MIDLANDS) LTD</v>
      </c>
      <c r="F623" s="11"/>
      <c r="G623" s="12">
        <f>SUMIF('[1]WP Summ'!A:A,C623,'[1]WP Summ'!H:H)</f>
        <v>598.08000000000004</v>
      </c>
      <c r="H623"/>
      <c r="I623" s="13" t="str">
        <f>VLOOKUP(C623,'[1]WP Summ'!A:J,10,FALSE)</f>
        <v>Refuse Collection</v>
      </c>
      <c r="J623"/>
      <c r="K623" s="10" t="str">
        <f>VLOOKUP(C623,'[1]WP Summ'!A:M,12,FALSE)</f>
        <v>Hired Staff</v>
      </c>
    </row>
    <row r="624" spans="1:11" x14ac:dyDescent="0.2">
      <c r="A624" s="8" t="str">
        <f>VLOOKUP(C624,'[1]WP Summ'!A:L,2,FALSE)</f>
        <v>12 Sep 2019</v>
      </c>
      <c r="B624"/>
      <c r="C624" s="9" t="s">
        <v>625</v>
      </c>
      <c r="D624"/>
      <c r="E624" s="10" t="str">
        <f>VLOOKUP(C624,'[1]WP Summ'!A:L,6,FALSE)</f>
        <v>PRINT COPY CONSULTING LTD</v>
      </c>
      <c r="F624" s="11"/>
      <c r="G624" s="12">
        <f>SUMIF('[1]WP Summ'!A:A,C624,'[1]WP Summ'!H:H)</f>
        <v>1073.49</v>
      </c>
      <c r="H624"/>
      <c r="I624" s="13" t="str">
        <f>VLOOKUP(C624,'[1]WP Summ'!A:J,10,FALSE)</f>
        <v>Photocopiers 4619 Holding Acct</v>
      </c>
      <c r="J624"/>
      <c r="K624" s="10" t="str">
        <f>VLOOKUP(C624,'[1]WP Summ'!A:M,12,FALSE)</f>
        <v>Equipment Tools &amp; Materials</v>
      </c>
    </row>
    <row r="625" spans="1:11" x14ac:dyDescent="0.2">
      <c r="A625" s="8" t="str">
        <f>VLOOKUP(C625,'[1]WP Summ'!A:L,2,FALSE)</f>
        <v>26 Sep 2019</v>
      </c>
      <c r="B625"/>
      <c r="C625" s="9" t="s">
        <v>626</v>
      </c>
      <c r="D625"/>
      <c r="E625" s="10" t="str">
        <f>VLOOKUP(C625,'[1]WP Summ'!A:L,6,FALSE)</f>
        <v>JCB FINANCE LTD</v>
      </c>
      <c r="F625" s="11"/>
      <c r="G625" s="12">
        <f>SUMIF('[1]WP Summ'!A:A,C625,'[1]WP Summ'!H:H)</f>
        <v>3069.64</v>
      </c>
      <c r="H625"/>
      <c r="I625" s="13" t="str">
        <f>VLOOKUP(C625,'[1]WP Summ'!A:J,10,FALSE)</f>
        <v>Leasing Holding Account</v>
      </c>
      <c r="J625"/>
      <c r="K625" s="10" t="str">
        <f>VLOOKUP(C625,'[1]WP Summ'!A:M,12,FALSE)</f>
        <v>Lease Payments</v>
      </c>
    </row>
    <row r="626" spans="1:11" x14ac:dyDescent="0.2">
      <c r="A626" s="8" t="str">
        <f>VLOOKUP(C626,'[1]WP Summ'!A:L,2,FALSE)</f>
        <v>12 Sep 2019</v>
      </c>
      <c r="B626"/>
      <c r="C626" s="9" t="s">
        <v>627</v>
      </c>
      <c r="D626"/>
      <c r="E626" s="10" t="str">
        <f>VLOOKUP(C626,'[1]WP Summ'!A:L,6,FALSE)</f>
        <v>LEICESTER CITY COUNCIL</v>
      </c>
      <c r="F626" s="11"/>
      <c r="G626" s="12">
        <f>SUMIF('[1]WP Summ'!A:A,C626,'[1]WP Summ'!H:H)</f>
        <v>1000</v>
      </c>
      <c r="H626"/>
      <c r="I626" s="13" t="str">
        <f>VLOOKUP(C626,'[1]WP Summ'!A:J,10,FALSE)</f>
        <v>Cemeteries</v>
      </c>
      <c r="J626"/>
      <c r="K626" s="10" t="str">
        <f>VLOOKUP(C626,'[1]WP Summ'!A:M,12,FALSE)</f>
        <v>Muslim Burials</v>
      </c>
    </row>
    <row r="627" spans="1:11" x14ac:dyDescent="0.2">
      <c r="A627" s="8" t="str">
        <f>VLOOKUP(C627,'[1]WP Summ'!A:L,2,FALSE)</f>
        <v>26 Sep 2019</v>
      </c>
      <c r="B627"/>
      <c r="C627" s="9" t="s">
        <v>628</v>
      </c>
      <c r="D627"/>
      <c r="E627" s="10" t="s">
        <v>84</v>
      </c>
      <c r="F627" s="11"/>
      <c r="G627" s="12">
        <f>SUMIF('[1]WP Summ'!A:A,C627,'[1]WP Summ'!H:H)</f>
        <v>403.94</v>
      </c>
      <c r="H627"/>
      <c r="I627" s="13" t="str">
        <f>VLOOKUP(C627,'[1]WP Summ'!A:J,10,FALSE)</f>
        <v>PN68 RNV Mercedes Benz RCV</v>
      </c>
      <c r="J627"/>
      <c r="K627" s="10" t="str">
        <f>VLOOKUP(C627,'[1]WP Summ'!A:M,12,FALSE)</f>
        <v>Tyres</v>
      </c>
    </row>
    <row r="628" spans="1:11" x14ac:dyDescent="0.2">
      <c r="A628" s="8" t="str">
        <f>VLOOKUP(C628,'[1]WP Summ'!A:L,2,FALSE)</f>
        <v>12 Sep 2019</v>
      </c>
      <c r="B628"/>
      <c r="C628" s="9" t="s">
        <v>629</v>
      </c>
      <c r="D628"/>
      <c r="E628" s="10" t="str">
        <f>VLOOKUP(C628,'[1]WP Summ'!A:L,6,FALSE)</f>
        <v>LEICESTER CITY COUNCIL</v>
      </c>
      <c r="F628" s="11"/>
      <c r="G628" s="12">
        <f>SUMIF('[1]WP Summ'!A:A,C628,'[1]WP Summ'!H:H)</f>
        <v>1000</v>
      </c>
      <c r="H628"/>
      <c r="I628" s="13" t="str">
        <f>VLOOKUP(C628,'[1]WP Summ'!A:J,10,FALSE)</f>
        <v>Cemeteries</v>
      </c>
      <c r="J628"/>
      <c r="K628" s="10" t="str">
        <f>VLOOKUP(C628,'[1]WP Summ'!A:M,12,FALSE)</f>
        <v>Muslim Burials</v>
      </c>
    </row>
    <row r="629" spans="1:11" x14ac:dyDescent="0.2">
      <c r="A629" s="8" t="str">
        <f>VLOOKUP(C629,'[1]WP Summ'!A:L,2,FALSE)</f>
        <v>19 Sep 2019</v>
      </c>
      <c r="B629"/>
      <c r="C629" s="9" t="s">
        <v>630</v>
      </c>
      <c r="D629"/>
      <c r="E629" s="10" t="str">
        <f>VLOOKUP(C629,'[1]WP Summ'!A:L,6,FALSE)</f>
        <v xml:space="preserve">VENN GROUP </v>
      </c>
      <c r="F629" s="11"/>
      <c r="G629" s="12">
        <f>SUMIF('[1]WP Summ'!A:A,C629,'[1]WP Summ'!H:H)</f>
        <v>910.95</v>
      </c>
      <c r="H629"/>
      <c r="I629" s="13" t="str">
        <f>VLOOKUP(C629,'[1]WP Summ'!A:J,10,FALSE)</f>
        <v>General Repairs</v>
      </c>
      <c r="J629"/>
      <c r="K629" s="10" t="str">
        <f>VLOOKUP(C629,'[1]WP Summ'!A:M,12,FALSE)</f>
        <v>Hired Staff</v>
      </c>
    </row>
    <row r="630" spans="1:11" x14ac:dyDescent="0.2">
      <c r="A630" s="8" t="str">
        <f>VLOOKUP(C630,'[1]WP Summ'!A:L,2,FALSE)</f>
        <v>12 Sep 2019</v>
      </c>
      <c r="B630"/>
      <c r="C630" s="9" t="s">
        <v>631</v>
      </c>
      <c r="D630"/>
      <c r="E630" s="10" t="str">
        <f>VLOOKUP(C630,'[1]WP Summ'!A:L,6,FALSE)</f>
        <v>QS RECRUITMENT LTD</v>
      </c>
      <c r="F630" s="11"/>
      <c r="G630" s="12">
        <f>SUMIF('[1]WP Summ'!A:A,C630,'[1]WP Summ'!H:H)</f>
        <v>1395.93</v>
      </c>
      <c r="H630"/>
      <c r="I630" s="13" t="str">
        <f>VLOOKUP(C630,'[1]WP Summ'!A:J,10,FALSE)</f>
        <v>Refuse Collection</v>
      </c>
      <c r="J630"/>
      <c r="K630" s="10" t="str">
        <f>VLOOKUP(C630,'[1]WP Summ'!A:M,12,FALSE)</f>
        <v>Hired Staff</v>
      </c>
    </row>
    <row r="631" spans="1:11" x14ac:dyDescent="0.2">
      <c r="A631" s="8" t="str">
        <f>VLOOKUP(C631,'[1]WP Summ'!A:L,2,FALSE)</f>
        <v>12 Sep 2019</v>
      </c>
      <c r="B631"/>
      <c r="C631" s="9" t="s">
        <v>632</v>
      </c>
      <c r="D631"/>
      <c r="E631" s="10" t="str">
        <f>VLOOKUP(C631,'[1]WP Summ'!A:L,6,FALSE)</f>
        <v>VODAFONE - AIR TELECOM</v>
      </c>
      <c r="F631" s="11"/>
      <c r="G631" s="12">
        <f>SUMIF('[1]WP Summ'!A:A,C631,'[1]WP Summ'!H:H)</f>
        <v>3018.92</v>
      </c>
      <c r="H631"/>
      <c r="I631" s="13" t="str">
        <f>VLOOKUP(C631,'[1]WP Summ'!A:J,10,FALSE)</f>
        <v>Mobile Phone Holding Acco</v>
      </c>
      <c r="J631"/>
      <c r="K631" s="10" t="str">
        <f>VLOOKUP(C631,'[1]WP Summ'!A:M,12,FALSE)</f>
        <v>Mobile Phones</v>
      </c>
    </row>
    <row r="632" spans="1:11" x14ac:dyDescent="0.2">
      <c r="A632" s="8" t="str">
        <f>VLOOKUP(C632,'[1]WP Summ'!A:L,2,FALSE)</f>
        <v>12 Sep 2019</v>
      </c>
      <c r="B632"/>
      <c r="C632" s="9" t="s">
        <v>633</v>
      </c>
      <c r="D632"/>
      <c r="E632" s="10" t="s">
        <v>84</v>
      </c>
      <c r="F632" s="11"/>
      <c r="G632" s="12">
        <f>SUMIF('[1]WP Summ'!A:A,C632,'[1]WP Summ'!H:H)</f>
        <v>399</v>
      </c>
      <c r="H632"/>
      <c r="I632" s="13" t="str">
        <f>VLOOKUP(C632,'[1]WP Summ'!A:J,10,FALSE)</f>
        <v>Democratic Representation &amp;Mgt</v>
      </c>
      <c r="J632"/>
      <c r="K632" s="10" t="str">
        <f>VLOOKUP(C632,'[1]WP Summ'!A:M,12,FALSE)</f>
        <v>IT Equipment Allowance</v>
      </c>
    </row>
    <row r="633" spans="1:11" x14ac:dyDescent="0.2">
      <c r="A633" s="8" t="str">
        <f>VLOOKUP(C633,'[1]WP Summ'!A:L,2,FALSE)</f>
        <v>12 Sep 2019</v>
      </c>
      <c r="B633"/>
      <c r="C633" s="9" t="s">
        <v>634</v>
      </c>
      <c r="D633"/>
      <c r="E633" s="10" t="str">
        <f>VLOOKUP(C633,'[1]WP Summ'!A:L,6,FALSE)</f>
        <v>PAGEGROUP</v>
      </c>
      <c r="F633" s="11"/>
      <c r="G633" s="12">
        <f>SUMIF('[1]WP Summ'!A:A,C633,'[1]WP Summ'!H:H)</f>
        <v>1293.75</v>
      </c>
      <c r="H633"/>
      <c r="I633" s="13" t="str">
        <f>VLOOKUP(C633,'[1]WP Summ'!A:J,10,FALSE)</f>
        <v>Pinnacle Cleaning Contract</v>
      </c>
      <c r="J633"/>
      <c r="K633" s="10" t="str">
        <f>VLOOKUP(C633,'[1]WP Summ'!A:M,12,FALSE)</f>
        <v>Salaries</v>
      </c>
    </row>
    <row r="634" spans="1:11" x14ac:dyDescent="0.2">
      <c r="A634" s="8" t="str">
        <f>VLOOKUP(C634,'[1]WP Summ'!A:L,2,FALSE)</f>
        <v>12 Sep 2019</v>
      </c>
      <c r="B634"/>
      <c r="C634" s="9" t="s">
        <v>635</v>
      </c>
      <c r="D634"/>
      <c r="E634" s="10" t="str">
        <f>VLOOKUP(C634,'[1]WP Summ'!A:L,6,FALSE)</f>
        <v>SAM METCALF TREES AND LANDSCAPING</v>
      </c>
      <c r="F634" s="11"/>
      <c r="G634" s="12">
        <f>SUMIF('[1]WP Summ'!A:A,C634,'[1]WP Summ'!H:H)</f>
        <v>750</v>
      </c>
      <c r="H634"/>
      <c r="I634" s="13" t="str">
        <f>VLOOKUP(C634,'[1]WP Summ'!A:J,10,FALSE)</f>
        <v>Grounds Maintenance Holding Ac</v>
      </c>
      <c r="J634"/>
      <c r="K634" s="10" t="str">
        <f>VLOOKUP(C634,'[1]WP Summ'!A:M,12,FALSE)</f>
        <v>Trees &amp; Plants</v>
      </c>
    </row>
    <row r="635" spans="1:11" x14ac:dyDescent="0.2">
      <c r="A635" s="8" t="str">
        <f>VLOOKUP(C635,'[1]WP Summ'!A:L,2,FALSE)</f>
        <v>26 Sep 2019</v>
      </c>
      <c r="B635"/>
      <c r="C635" s="9" t="s">
        <v>636</v>
      </c>
      <c r="D635"/>
      <c r="E635" s="10" t="str">
        <f>VLOOKUP(C635,'[1]WP Summ'!A:L,6,FALSE)</f>
        <v>LEICESTERSHIRE COUNTY COUNCIL</v>
      </c>
      <c r="F635" s="11"/>
      <c r="G635" s="12">
        <f>SUMIF('[1]WP Summ'!A:A,C635,'[1]WP Summ'!H:H)</f>
        <v>405.5</v>
      </c>
      <c r="H635"/>
      <c r="I635" s="13" t="str">
        <f>VLOOKUP(C635,'[1]WP Summ'!A:J,10,FALSE)</f>
        <v>Void Property Repairs</v>
      </c>
      <c r="J635"/>
      <c r="K635" s="10" t="str">
        <f>VLOOKUP(C635,'[1]WP Summ'!A:M,12,FALSE)</f>
        <v>Premises Repair Contractors</v>
      </c>
    </row>
    <row r="636" spans="1:11" x14ac:dyDescent="0.2">
      <c r="A636" s="8" t="str">
        <f>VLOOKUP(C636,'[1]WP Summ'!A:L,2,FALSE)</f>
        <v>12 Sep 2019</v>
      </c>
      <c r="B636"/>
      <c r="C636" s="9" t="s">
        <v>637</v>
      </c>
      <c r="D636"/>
      <c r="E636" s="10" t="str">
        <f>VLOOKUP(C636,'[1]WP Summ'!A:L,6,FALSE)</f>
        <v>THORN BAKER LTD</v>
      </c>
      <c r="F636" s="11"/>
      <c r="G636" s="12">
        <f>SUMIF('[1]WP Summ'!A:A,C636,'[1]WP Summ'!H:H)</f>
        <v>598.08000000000004</v>
      </c>
      <c r="H636"/>
      <c r="I636" s="13" t="str">
        <f>VLOOKUP(C636,'[1]WP Summ'!A:J,10,FALSE)</f>
        <v>Refuse Collection</v>
      </c>
      <c r="J636"/>
      <c r="K636" s="10" t="str">
        <f>VLOOKUP(C636,'[1]WP Summ'!A:M,12,FALSE)</f>
        <v>Hired Staff</v>
      </c>
    </row>
    <row r="637" spans="1:11" x14ac:dyDescent="0.2">
      <c r="A637" s="8" t="str">
        <f>VLOOKUP(C637,'[1]WP Summ'!A:L,2,FALSE)</f>
        <v>12 Sep 2019</v>
      </c>
      <c r="B637"/>
      <c r="C637" s="9" t="s">
        <v>638</v>
      </c>
      <c r="D637"/>
      <c r="E637" s="10" t="str">
        <f>VLOOKUP(C637,'[1]WP Summ'!A:L,6,FALSE)</f>
        <v>FAUN  ZOELLER (UK) LTD</v>
      </c>
      <c r="F637" s="11"/>
      <c r="G637" s="12">
        <f>SUMIF('[1]WP Summ'!A:A,C637,'[1]WP Summ'!H:H)</f>
        <v>340</v>
      </c>
      <c r="H637"/>
      <c r="I637" s="13" t="str">
        <f>VLOOKUP(C637,'[1]WP Summ'!A:J,10,FALSE)</f>
        <v>FD15 HSV Faun RCV + Bin Lifts</v>
      </c>
      <c r="J637"/>
      <c r="K637" s="10" t="str">
        <f>VLOOKUP(C637,'[1]WP Summ'!A:M,12,FALSE)</f>
        <v>Vehicle &amp; Plant Repairs</v>
      </c>
    </row>
    <row r="638" spans="1:11" x14ac:dyDescent="0.2">
      <c r="A638" s="8" t="str">
        <f>VLOOKUP(C638,'[1]WP Summ'!A:L,2,FALSE)</f>
        <v>19 Sep 2019</v>
      </c>
      <c r="B638"/>
      <c r="C638" s="9" t="s">
        <v>639</v>
      </c>
      <c r="D638"/>
      <c r="E638" s="10" t="str">
        <f>VLOOKUP(C638,'[1]WP Summ'!A:L,6,FALSE)</f>
        <v>P&amp;MM LTD</v>
      </c>
      <c r="F638" s="11"/>
      <c r="G638" s="12">
        <f>SUMIF('[1]WP Summ'!A:A,C638,'[1]WP Summ'!H:H)</f>
        <v>995</v>
      </c>
      <c r="H638"/>
      <c r="I638" s="13" t="str">
        <f>VLOOKUP(C638,'[1]WP Summ'!A:J,10,FALSE)</f>
        <v>Personnel Section</v>
      </c>
      <c r="J638"/>
      <c r="K638" s="10" t="str">
        <f>VLOOKUP(C638,'[1]WP Summ'!A:M,12,FALSE)</f>
        <v>Hired Staff</v>
      </c>
    </row>
    <row r="639" spans="1:11" x14ac:dyDescent="0.2">
      <c r="A639" s="8" t="str">
        <f>VLOOKUP(C639,'[1]WP Summ'!A:L,2,FALSE)</f>
        <v>12 Sep 2019</v>
      </c>
      <c r="B639"/>
      <c r="C639" s="9" t="s">
        <v>640</v>
      </c>
      <c r="D639"/>
      <c r="E639" s="10" t="str">
        <f>VLOOKUP(C639,'[1]WP Summ'!A:L,6,FALSE)</f>
        <v>PAGEGROUP</v>
      </c>
      <c r="F639" s="11"/>
      <c r="G639" s="12">
        <f>SUMIF('[1]WP Summ'!A:A,C639,'[1]WP Summ'!H:H)</f>
        <v>1875</v>
      </c>
      <c r="H639"/>
      <c r="I639" s="13" t="str">
        <f>VLOOKUP(C639,'[1]WP Summ'!A:J,10,FALSE)</f>
        <v>Decent Homes Missed/Refused</v>
      </c>
      <c r="J639"/>
      <c r="K639" s="10" t="str">
        <f>VLOOKUP(C639,'[1]WP Summ'!A:M,12,FALSE)</f>
        <v>Hired Staff</v>
      </c>
    </row>
    <row r="640" spans="1:11" x14ac:dyDescent="0.2">
      <c r="A640" s="8" t="str">
        <f>VLOOKUP(C640,'[1]WP Summ'!A:L,2,FALSE)</f>
        <v>12 Sep 2019</v>
      </c>
      <c r="B640"/>
      <c r="C640" s="9" t="s">
        <v>641</v>
      </c>
      <c r="D640"/>
      <c r="E640" s="10" t="str">
        <f>VLOOKUP(C640,'[1]WP Summ'!A:L,6,FALSE)</f>
        <v>CERTAS ENERGY</v>
      </c>
      <c r="F640" s="11"/>
      <c r="G640" s="12">
        <f>SUMIF('[1]WP Summ'!A:A,C640,'[1]WP Summ'!H:H)</f>
        <v>4110.3999999999996</v>
      </c>
      <c r="H640"/>
      <c r="I640" s="13" t="str">
        <f>VLOOKUP(C640,'[1]WP Summ'!A:J,10,FALSE)</f>
        <v>Stores Control</v>
      </c>
      <c r="J640"/>
      <c r="K640" s="10" t="str">
        <f>VLOOKUP(C640,'[1]WP Summ'!A:M,12,FALSE)</f>
        <v>Depot - Diesel</v>
      </c>
    </row>
    <row r="641" spans="1:11" x14ac:dyDescent="0.2">
      <c r="A641" s="8" t="str">
        <f>VLOOKUP(C641,'[1]WP Summ'!A:L,2,FALSE)</f>
        <v>12 Sep 2019</v>
      </c>
      <c r="B641"/>
      <c r="C641" s="9" t="s">
        <v>642</v>
      </c>
      <c r="D641"/>
      <c r="E641" s="10" t="str">
        <f>VLOOKUP(C641,'[1]WP Summ'!A:L,6,FALSE)</f>
        <v>THE OYSTER PARTNERSHIP</v>
      </c>
      <c r="F641" s="11"/>
      <c r="G641" s="12">
        <f>SUMIF('[1]WP Summ'!A:A,C641,'[1]WP Summ'!H:H)</f>
        <v>882</v>
      </c>
      <c r="H641"/>
      <c r="I641" s="13" t="str">
        <f>VLOOKUP(C641,'[1]WP Summ'!A:J,10,FALSE)</f>
        <v>Housing Division</v>
      </c>
      <c r="J641"/>
      <c r="K641" s="10" t="str">
        <f>VLOOKUP(C641,'[1]WP Summ'!A:M,12,FALSE)</f>
        <v>Hired Staff</v>
      </c>
    </row>
    <row r="642" spans="1:11" x14ac:dyDescent="0.2">
      <c r="A642" s="8" t="str">
        <f>VLOOKUP(C642,'[1]WP Summ'!A:L,2,FALSE)</f>
        <v>12 Sep 2019</v>
      </c>
      <c r="B642"/>
      <c r="C642" s="9" t="s">
        <v>643</v>
      </c>
      <c r="D642"/>
      <c r="E642" s="10" t="str">
        <f>VLOOKUP(C642,'[1]WP Summ'!A:L,6,FALSE)</f>
        <v>THE OYSTER PARTNERSHIP</v>
      </c>
      <c r="F642" s="11"/>
      <c r="G642" s="12">
        <f>SUMIF('[1]WP Summ'!A:A,C642,'[1]WP Summ'!H:H)</f>
        <v>1181.25</v>
      </c>
      <c r="H642"/>
      <c r="I642" s="13" t="str">
        <f>VLOOKUP(C642,'[1]WP Summ'!A:J,10,FALSE)</f>
        <v>Development Control</v>
      </c>
      <c r="J642"/>
      <c r="K642" s="10" t="str">
        <f>VLOOKUP(C642,'[1]WP Summ'!A:M,12,FALSE)</f>
        <v>Hired Staff</v>
      </c>
    </row>
    <row r="643" spans="1:11" x14ac:dyDescent="0.2">
      <c r="A643" s="8" t="str">
        <f>VLOOKUP(C643,'[1]WP Summ'!A:L,2,FALSE)</f>
        <v>12 Sep 2019</v>
      </c>
      <c r="B643"/>
      <c r="C643" s="9" t="s">
        <v>644</v>
      </c>
      <c r="D643"/>
      <c r="E643" s="10" t="str">
        <f>VLOOKUP(C643,'[1]WP Summ'!A:L,6,FALSE)</f>
        <v>JAM PERSONNEL (MIDLANDS) LTD</v>
      </c>
      <c r="F643" s="11"/>
      <c r="G643" s="12">
        <f>SUMIF('[1]WP Summ'!A:A,C643,'[1]WP Summ'!H:H)</f>
        <v>497.28</v>
      </c>
      <c r="H643"/>
      <c r="I643" s="13" t="str">
        <f>VLOOKUP(C643,'[1]WP Summ'!A:J,10,FALSE)</f>
        <v>Refuse Collection</v>
      </c>
      <c r="J643"/>
      <c r="K643" s="10" t="str">
        <f>VLOOKUP(C643,'[1]WP Summ'!A:M,12,FALSE)</f>
        <v>Hired Staff</v>
      </c>
    </row>
    <row r="644" spans="1:11" x14ac:dyDescent="0.2">
      <c r="A644" s="8" t="str">
        <f>VLOOKUP(C644,'[1]WP Summ'!A:L,2,FALSE)</f>
        <v>12 Sep 2019</v>
      </c>
      <c r="B644"/>
      <c r="C644" s="9" t="s">
        <v>645</v>
      </c>
      <c r="D644"/>
      <c r="E644" s="10" t="str">
        <f>VLOOKUP(C644,'[1]WP Summ'!A:L,6,FALSE)</f>
        <v>SAM METCALF TREES AND LANDSCAPING</v>
      </c>
      <c r="F644" s="11"/>
      <c r="G644" s="12">
        <f>SUMIF('[1]WP Summ'!A:A,C644,'[1]WP Summ'!H:H)</f>
        <v>1350</v>
      </c>
      <c r="H644"/>
      <c r="I644" s="13" t="str">
        <f>VLOOKUP(C644,'[1]WP Summ'!A:J,10,FALSE)</f>
        <v>Grounds Maintenance Holding Ac</v>
      </c>
      <c r="J644"/>
      <c r="K644" s="10" t="str">
        <f>VLOOKUP(C644,'[1]WP Summ'!A:M,12,FALSE)</f>
        <v>Trees &amp; Plants</v>
      </c>
    </row>
    <row r="645" spans="1:11" x14ac:dyDescent="0.2">
      <c r="A645" s="8" t="str">
        <f>VLOOKUP(C645,'[1]WP Summ'!A:L,2,FALSE)</f>
        <v>12 Sep 2019</v>
      </c>
      <c r="B645"/>
      <c r="C645" s="9" t="s">
        <v>646</v>
      </c>
      <c r="D645"/>
      <c r="E645" s="10" t="str">
        <f>VLOOKUP(C645,'[1]WP Summ'!A:L,6,FALSE)</f>
        <v>SAM METCALF TREES AND LANDSCAPING</v>
      </c>
      <c r="F645" s="11"/>
      <c r="G645" s="12">
        <f>SUMIF('[1]WP Summ'!A:A,C645,'[1]WP Summ'!H:H)</f>
        <v>550</v>
      </c>
      <c r="H645"/>
      <c r="I645" s="13" t="str">
        <f>VLOOKUP(C645,'[1]WP Summ'!A:J,10,FALSE)</f>
        <v>Grounds Maintenance Holding Ac</v>
      </c>
      <c r="J645"/>
      <c r="K645" s="10" t="str">
        <f>VLOOKUP(C645,'[1]WP Summ'!A:M,12,FALSE)</f>
        <v>Trees &amp; Plants</v>
      </c>
    </row>
    <row r="646" spans="1:11" x14ac:dyDescent="0.2">
      <c r="A646" s="8" t="str">
        <f>VLOOKUP(C646,'[1]WP Summ'!A:L,2,FALSE)</f>
        <v>12 Sep 2019</v>
      </c>
      <c r="B646"/>
      <c r="C646" s="9" t="s">
        <v>647</v>
      </c>
      <c r="D646"/>
      <c r="E646" s="10" t="str">
        <f>VLOOKUP(C646,'[1]WP Summ'!A:L,6,FALSE)</f>
        <v>TALKTALK BUSINESS</v>
      </c>
      <c r="F646" s="11"/>
      <c r="G646" s="12">
        <f>SUMIF('[1]WP Summ'!A:A,C646,'[1]WP Summ'!H:H)</f>
        <v>410.06</v>
      </c>
      <c r="H646"/>
      <c r="I646" s="13" t="str">
        <f>VLOOKUP(C646,'[1]WP Summ'!A:J,10,FALSE)</f>
        <v>Telephone holding acc</v>
      </c>
      <c r="J646"/>
      <c r="K646" s="10" t="str">
        <f>VLOOKUP(C646,'[1]WP Summ'!A:M,12,FALSE)</f>
        <v>Telephone Bills</v>
      </c>
    </row>
    <row r="647" spans="1:11" x14ac:dyDescent="0.2">
      <c r="A647" s="8" t="str">
        <f>VLOOKUP(C647,'[1]WP Summ'!A:L,2,FALSE)</f>
        <v>19 Sep 2019</v>
      </c>
      <c r="B647"/>
      <c r="C647" s="9" t="s">
        <v>648</v>
      </c>
      <c r="D647"/>
      <c r="E647" s="10" t="str">
        <f>VLOOKUP(C647,'[1]WP Summ'!A:L,6,FALSE)</f>
        <v>HINCKLEY &amp; BOSWORTH B C</v>
      </c>
      <c r="F647" s="11"/>
      <c r="G647" s="12">
        <f>SUMIF('[1]WP Summ'!A:A,C647,'[1]WP Summ'!H:H)</f>
        <v>4000</v>
      </c>
      <c r="H647"/>
      <c r="I647" s="13" t="str">
        <f>VLOOKUP(C647,'[1]WP Summ'!A:J,10,FALSE)</f>
        <v>Economic Development</v>
      </c>
      <c r="J647"/>
      <c r="K647" s="10" t="str">
        <f>VLOOKUP(C647,'[1]WP Summ'!A:M,12,FALSE)</f>
        <v>Shared Service</v>
      </c>
    </row>
    <row r="648" spans="1:11" x14ac:dyDescent="0.2">
      <c r="A648" s="8" t="str">
        <f>VLOOKUP(C648,'[1]WP Summ'!A:L,2,FALSE)</f>
        <v>12 Sep 2019</v>
      </c>
      <c r="B648"/>
      <c r="C648" s="9" t="s">
        <v>649</v>
      </c>
      <c r="D648"/>
      <c r="E648" s="10" t="str">
        <f>VLOOKUP(C648,'[1]WP Summ'!A:L,6,FALSE)</f>
        <v>PROBRUSH</v>
      </c>
      <c r="F648" s="11"/>
      <c r="G648" s="12">
        <f>SUMIF('[1]WP Summ'!A:A,C648,'[1]WP Summ'!H:H)</f>
        <v>679.28</v>
      </c>
      <c r="H648"/>
      <c r="I648" s="13" t="str">
        <f>VLOOKUP(C648,'[1]WP Summ'!A:J,10,FALSE)</f>
        <v>FN68 HRP DAF 12T Carriage</v>
      </c>
      <c r="J648"/>
      <c r="K648" s="10" t="str">
        <f>VLOOKUP(C648,'[1]WP Summ'!A:M,12,FALSE)</f>
        <v>Vehicle &amp; Plant Repairs</v>
      </c>
    </row>
    <row r="649" spans="1:11" x14ac:dyDescent="0.2">
      <c r="A649" s="8" t="str">
        <f>VLOOKUP(C649,'[1]WP Summ'!A:L,2,FALSE)</f>
        <v>26 Sep 2019</v>
      </c>
      <c r="B649"/>
      <c r="C649" s="9" t="s">
        <v>650</v>
      </c>
      <c r="D649"/>
      <c r="E649" s="10" t="str">
        <f>VLOOKUP(C649,'[1]WP Summ'!A:L,6,FALSE)</f>
        <v>KOMPAN (U.K) LTD</v>
      </c>
      <c r="F649" s="11"/>
      <c r="G649" s="12">
        <f>SUMIF('[1]WP Summ'!A:A,C649,'[1]WP Summ'!H:H)</f>
        <v>4968.7</v>
      </c>
      <c r="H649"/>
      <c r="I649" s="13" t="str">
        <f>VLOOKUP(C649,'[1]WP Summ'!A:J,10,FALSE)</f>
        <v>Horsewell La Multi Play Area</v>
      </c>
      <c r="J649"/>
      <c r="K649" s="10" t="str">
        <f>VLOOKUP(C649,'[1]WP Summ'!A:M,12,FALSE)</f>
        <v>New Equipment</v>
      </c>
    </row>
    <row r="650" spans="1:11" x14ac:dyDescent="0.2">
      <c r="A650" s="8" t="str">
        <f>VLOOKUP(C650,'[1]WP Summ'!A:L,2,FALSE)</f>
        <v>19 Sep 2019</v>
      </c>
      <c r="B650"/>
      <c r="C650" s="9" t="s">
        <v>651</v>
      </c>
      <c r="D650"/>
      <c r="E650" s="10" t="str">
        <f>VLOOKUP(C650,'[1]WP Summ'!A:L,6,FALSE)</f>
        <v>CORONA ENERGY RETAIL 4 LTD</v>
      </c>
      <c r="F650" s="11"/>
      <c r="G650" s="12">
        <f>SUMIF('[1]WP Summ'!A:A,C650,'[1]WP Summ'!H:H)</f>
        <v>552.61</v>
      </c>
      <c r="H650"/>
      <c r="I650" s="13" t="str">
        <f>VLOOKUP(C650,'[1]WP Summ'!A:J,10,FALSE)</f>
        <v>Marriott House OlderPersonServ</v>
      </c>
      <c r="J650"/>
      <c r="K650" s="10" t="str">
        <f>VLOOKUP(C650,'[1]WP Summ'!A:M,12,FALSE)</f>
        <v>Gas</v>
      </c>
    </row>
    <row r="651" spans="1:11" x14ac:dyDescent="0.2">
      <c r="A651" s="8" t="str">
        <f>VLOOKUP(C651,'[1]WP Summ'!A:L,2,FALSE)</f>
        <v>19 Sep 2019</v>
      </c>
      <c r="B651"/>
      <c r="C651" s="9" t="s">
        <v>652</v>
      </c>
      <c r="D651"/>
      <c r="E651" s="10" t="str">
        <f>VLOOKUP(C651,'[1]WP Summ'!A:L,6,FALSE)</f>
        <v>CORONA ENERGY RETAIL 4 LTD</v>
      </c>
      <c r="F651" s="11"/>
      <c r="G651" s="12">
        <f>SUMIF('[1]WP Summ'!A:A,C651,'[1]WP Summ'!H:H)</f>
        <v>1803.69</v>
      </c>
      <c r="H651"/>
      <c r="I651" s="13" t="str">
        <f>VLOOKUP(C651,'[1]WP Summ'!A:J,10,FALSE)</f>
        <v>Churchill Clse OlderPersonServ</v>
      </c>
      <c r="J651"/>
      <c r="K651" s="10" t="str">
        <f>VLOOKUP(C651,'[1]WP Summ'!A:M,12,FALSE)</f>
        <v>Gas</v>
      </c>
    </row>
    <row r="652" spans="1:11" x14ac:dyDescent="0.2">
      <c r="A652" s="8" t="str">
        <f>VLOOKUP(C652,'[1]WP Summ'!A:L,2,FALSE)</f>
        <v>19 Sep 2019</v>
      </c>
      <c r="B652"/>
      <c r="C652" s="9" t="s">
        <v>653</v>
      </c>
      <c r="D652"/>
      <c r="E652" s="10" t="str">
        <f>VLOOKUP(C652,'[1]WP Summ'!A:L,6,FALSE)</f>
        <v>CORONA ENERGY RETAIL 4 LTD</v>
      </c>
      <c r="F652" s="11"/>
      <c r="G652" s="12">
        <f>SUMIF('[1]WP Summ'!A:A,C652,'[1]WP Summ'!H:H)</f>
        <v>707.13</v>
      </c>
      <c r="H652"/>
      <c r="I652" s="13" t="str">
        <f>VLOOKUP(C652,'[1]WP Summ'!A:J,10,FALSE)</f>
        <v>Kings Drive Older Person Serv</v>
      </c>
      <c r="J652"/>
      <c r="K652" s="10" t="str">
        <f>VLOOKUP(C652,'[1]WP Summ'!A:M,12,FALSE)</f>
        <v>Gas</v>
      </c>
    </row>
    <row r="653" spans="1:11" x14ac:dyDescent="0.2">
      <c r="A653" s="8" t="str">
        <f>VLOOKUP(C653,'[1]WP Summ'!A:L,2,FALSE)</f>
        <v>12 Sep 2019</v>
      </c>
      <c r="B653"/>
      <c r="C653" s="9" t="s">
        <v>654</v>
      </c>
      <c r="D653"/>
      <c r="E653" s="10" t="str">
        <f>VLOOKUP(C653,'[1]WP Summ'!A:L,6,FALSE)</f>
        <v>SUBEC WIPING SOLUTIONS LTD</v>
      </c>
      <c r="F653" s="11"/>
      <c r="G653" s="12">
        <f>SUMIF('[1]WP Summ'!A:A,C653,'[1]WP Summ'!H:H)</f>
        <v>1641.59</v>
      </c>
      <c r="H653"/>
      <c r="I653" s="13" t="str">
        <f>VLOOKUP(C653,'[1]WP Summ'!A:J,10,FALSE)</f>
        <v>Pinnacle Cleaning Contract</v>
      </c>
      <c r="J653"/>
      <c r="K653" s="10" t="str">
        <f>VLOOKUP(C653,'[1]WP Summ'!A:M,12,FALSE)</f>
        <v>Contract Cleaning</v>
      </c>
    </row>
    <row r="654" spans="1:11" x14ac:dyDescent="0.2">
      <c r="A654" s="8" t="str">
        <f>VLOOKUP(C654,'[1]WP Summ'!A:L,2,FALSE)</f>
        <v>12 Sep 2019</v>
      </c>
      <c r="B654"/>
      <c r="C654" s="9" t="s">
        <v>655</v>
      </c>
      <c r="D654"/>
      <c r="E654" s="10" t="str">
        <f>VLOOKUP(C654,'[1]WP Summ'!A:L,6,FALSE)</f>
        <v>SUBEC WIPING SOLUTIONS LTD</v>
      </c>
      <c r="F654" s="11"/>
      <c r="G654" s="12">
        <f>SUMIF('[1]WP Summ'!A:A,C654,'[1]WP Summ'!H:H)</f>
        <v>391.52</v>
      </c>
      <c r="H654"/>
      <c r="I654" s="13" t="str">
        <f>VLOOKUP(C654,'[1]WP Summ'!A:J,10,FALSE)</f>
        <v>Pinnacle Cleaning Contract</v>
      </c>
      <c r="J654"/>
      <c r="K654" s="10" t="str">
        <f>VLOOKUP(C654,'[1]WP Summ'!A:M,12,FALSE)</f>
        <v>Contract Cleaning</v>
      </c>
    </row>
    <row r="655" spans="1:11" x14ac:dyDescent="0.2">
      <c r="A655" s="8" t="str">
        <f>VLOOKUP(C655,'[1]WP Summ'!A:L,2,FALSE)</f>
        <v>12 Sep 2019</v>
      </c>
      <c r="B655"/>
      <c r="C655" s="9" t="s">
        <v>656</v>
      </c>
      <c r="D655"/>
      <c r="E655" s="10" t="str">
        <f>VLOOKUP(C655,'[1]WP Summ'!A:L,6,FALSE)</f>
        <v>SUBEC WIPING SOLUTIONS LTD</v>
      </c>
      <c r="F655" s="11"/>
      <c r="G655" s="12">
        <f>SUMIF('[1]WP Summ'!A:A,C655,'[1]WP Summ'!H:H)</f>
        <v>1316.67</v>
      </c>
      <c r="H655"/>
      <c r="I655" s="13" t="str">
        <f>VLOOKUP(C655,'[1]WP Summ'!A:J,10,FALSE)</f>
        <v>Pinnacle Cleaning Contract</v>
      </c>
      <c r="J655"/>
      <c r="K655" s="10" t="str">
        <f>VLOOKUP(C655,'[1]WP Summ'!A:M,12,FALSE)</f>
        <v>Contract Cleaning</v>
      </c>
    </row>
    <row r="656" spans="1:11" x14ac:dyDescent="0.2">
      <c r="A656" s="8" t="str">
        <f>VLOOKUP(C656,'[1]WP Summ'!A:L,2,FALSE)</f>
        <v>12 Sep 2019</v>
      </c>
      <c r="B656"/>
      <c r="C656" s="9" t="s">
        <v>657</v>
      </c>
      <c r="D656"/>
      <c r="E656" s="10" t="str">
        <f>VLOOKUP(C656,'[1]WP Summ'!A:L,6,FALSE)</f>
        <v>SUBEC WIPING SOLUTIONS LTD</v>
      </c>
      <c r="F656" s="11"/>
      <c r="G656" s="12">
        <f>SUMIF('[1]WP Summ'!A:A,C656,'[1]WP Summ'!H:H)</f>
        <v>404.55</v>
      </c>
      <c r="H656"/>
      <c r="I656" s="13" t="str">
        <f>VLOOKUP(C656,'[1]WP Summ'!A:J,10,FALSE)</f>
        <v>Pinnacle Cleaning Contract</v>
      </c>
      <c r="J656"/>
      <c r="K656" s="10" t="str">
        <f>VLOOKUP(C656,'[1]WP Summ'!A:M,12,FALSE)</f>
        <v>Contract Cleaning</v>
      </c>
    </row>
    <row r="657" spans="1:11" x14ac:dyDescent="0.2">
      <c r="A657" s="8" t="str">
        <f>VLOOKUP(C657,'[1]WP Summ'!A:L,2,FALSE)</f>
        <v>19 Sep 2019</v>
      </c>
      <c r="B657"/>
      <c r="C657" s="9" t="s">
        <v>658</v>
      </c>
      <c r="D657"/>
      <c r="E657" s="10" t="str">
        <f>VLOOKUP(C657,'[1]WP Summ'!A:L,6,FALSE)</f>
        <v>SUBEC WIPING SOLUTIONS LTD</v>
      </c>
      <c r="F657" s="11"/>
      <c r="G657" s="12">
        <f>SUMIF('[1]WP Summ'!A:A,C657,'[1]WP Summ'!H:H)</f>
        <v>315.60000000000002</v>
      </c>
      <c r="H657"/>
      <c r="I657" s="13" t="str">
        <f>VLOOKUP(C657,'[1]WP Summ'!A:J,10,FALSE)</f>
        <v>Pinnacle Cleaning Contract</v>
      </c>
      <c r="J657"/>
      <c r="K657" s="10" t="str">
        <f>VLOOKUP(C657,'[1]WP Summ'!A:M,12,FALSE)</f>
        <v>Contract Cleaning</v>
      </c>
    </row>
    <row r="658" spans="1:11" x14ac:dyDescent="0.2">
      <c r="A658" s="8" t="str">
        <f>VLOOKUP(C658,'[1]WP Summ'!A:L,2,FALSE)</f>
        <v>19 Sep 2019</v>
      </c>
      <c r="B658"/>
      <c r="C658" s="9" t="s">
        <v>659</v>
      </c>
      <c r="D658"/>
      <c r="E658" s="10" t="s">
        <v>84</v>
      </c>
      <c r="F658" s="11"/>
      <c r="G658" s="12">
        <f>SUMIF('[1]WP Summ'!A:A,C658,'[1]WP Summ'!H:H)</f>
        <v>350</v>
      </c>
      <c r="H658"/>
      <c r="I658" s="13" t="str">
        <f>VLOOKUP(C658,'[1]WP Summ'!A:J,10,FALSE)</f>
        <v>Taxi Licences</v>
      </c>
      <c r="J658"/>
      <c r="K658" s="10" t="str">
        <f>VLOOKUP(C658,'[1]WP Summ'!A:M,12,FALSE)</f>
        <v>Payments Miscellaneous</v>
      </c>
    </row>
    <row r="659" spans="1:11" x14ac:dyDescent="0.2">
      <c r="A659" s="8" t="str">
        <f>VLOOKUP(C659,'[1]WP Summ'!A:L,2,FALSE)</f>
        <v>12 Sep 2019</v>
      </c>
      <c r="B659"/>
      <c r="C659" s="9" t="s">
        <v>660</v>
      </c>
      <c r="D659"/>
      <c r="E659" s="10" t="str">
        <f>VLOOKUP(C659,'[1]WP Summ'!A:L,6,FALSE)</f>
        <v>MOTION PEOPLE LIMITED</v>
      </c>
      <c r="F659" s="11"/>
      <c r="G659" s="12">
        <f>SUMIF('[1]WP Summ'!A:A,C659,'[1]WP Summ'!H:H)</f>
        <v>1735.89</v>
      </c>
      <c r="H659"/>
      <c r="I659" s="13" t="str">
        <f>VLOOKUP(C659,'[1]WP Summ'!A:J,10,FALSE)</f>
        <v>Refuse Collection</v>
      </c>
      <c r="J659"/>
      <c r="K659" s="10" t="str">
        <f>VLOOKUP(C659,'[1]WP Summ'!A:M,12,FALSE)</f>
        <v>Hired Staff</v>
      </c>
    </row>
    <row r="660" spans="1:11" x14ac:dyDescent="0.2">
      <c r="A660" s="8" t="str">
        <f>VLOOKUP(C660,'[1]WP Summ'!A:L,2,FALSE)</f>
        <v>12 Sep 2019</v>
      </c>
      <c r="B660"/>
      <c r="C660" s="9" t="s">
        <v>661</v>
      </c>
      <c r="D660"/>
      <c r="E660" s="10" t="str">
        <f>VLOOKUP(C660,'[1]WP Summ'!A:L,6,FALSE)</f>
        <v>CHRIS SIDDONS BUILDING &amp; PROPERTY REPAIR</v>
      </c>
      <c r="F660" s="11"/>
      <c r="G660" s="12">
        <f>SUMIF('[1]WP Summ'!A:A,C660,'[1]WP Summ'!H:H)</f>
        <v>4985</v>
      </c>
      <c r="H660"/>
      <c r="I660" s="13" t="str">
        <f>VLOOKUP(C660,'[1]WP Summ'!A:J,10,FALSE)</f>
        <v>Disabled Adaptations</v>
      </c>
      <c r="J660"/>
      <c r="K660" s="10" t="str">
        <f>VLOOKUP(C660,'[1]WP Summ'!A:M,12,FALSE)</f>
        <v>Plumbing repairs &amp; maint</v>
      </c>
    </row>
    <row r="661" spans="1:11" x14ac:dyDescent="0.2">
      <c r="A661" s="8" t="str">
        <f>VLOOKUP(C661,'[1]WP Summ'!A:L,2,FALSE)</f>
        <v>26 Sep 2019</v>
      </c>
      <c r="B661"/>
      <c r="C661" s="9" t="s">
        <v>662</v>
      </c>
      <c r="D661"/>
      <c r="E661" s="10" t="str">
        <f>VLOOKUP(C661,'[1]WP Summ'!A:L,6,FALSE)</f>
        <v>MELTON BOROUGH COUNCIL</v>
      </c>
      <c r="F661" s="11"/>
      <c r="G661" s="12">
        <f>SUMIF('[1]WP Summ'!A:A,C661,'[1]WP Summ'!H:H)</f>
        <v>7500</v>
      </c>
      <c r="H661"/>
      <c r="I661" s="13" t="str">
        <f>VLOOKUP(C661,'[1]WP Summ'!A:J,10,FALSE)</f>
        <v>Senior Management Team</v>
      </c>
      <c r="J661"/>
      <c r="K661" s="10" t="str">
        <f>VLOOKUP(C661,'[1]WP Summ'!A:M,12,FALSE)</f>
        <v>Professional Services</v>
      </c>
    </row>
    <row r="662" spans="1:11" x14ac:dyDescent="0.2">
      <c r="A662" s="8" t="str">
        <f>VLOOKUP(C662,'[1]WP Summ'!A:L,2,FALSE)</f>
        <v>19 Sep 2019</v>
      </c>
      <c r="B662"/>
      <c r="C662" s="9" t="s">
        <v>663</v>
      </c>
      <c r="D662"/>
      <c r="E662" s="10" t="str">
        <f>VLOOKUP(C662,'[1]WP Summ'!A:L,6,FALSE)</f>
        <v>PRATT &amp; CHESTERTON ELEC LTD</v>
      </c>
      <c r="F662" s="11"/>
      <c r="G662" s="12">
        <f>SUMIF('[1]WP Summ'!A:A,C662,'[1]WP Summ'!H:H)</f>
        <v>643.79999999999995</v>
      </c>
      <c r="H662"/>
      <c r="I662" s="13" t="str">
        <f>VLOOKUP(C662,'[1]WP Summ'!A:J,10,FALSE)</f>
        <v>Structural Maintenance</v>
      </c>
      <c r="J662"/>
      <c r="K662" s="10" t="str">
        <f>VLOOKUP(C662,'[1]WP Summ'!A:M,12,FALSE)</f>
        <v>Cyclical (Service Buildings)</v>
      </c>
    </row>
    <row r="663" spans="1:11" x14ac:dyDescent="0.2">
      <c r="A663" s="8" t="str">
        <f>VLOOKUP(C663,'[1]WP Summ'!A:L,2,FALSE)</f>
        <v>19 Sep 2019</v>
      </c>
      <c r="B663"/>
      <c r="C663" s="9" t="s">
        <v>664</v>
      </c>
      <c r="D663"/>
      <c r="E663" s="10" t="str">
        <f>VLOOKUP(C663,'[1]WP Summ'!A:L,6,FALSE)</f>
        <v>PAGEGROUP</v>
      </c>
      <c r="F663" s="11"/>
      <c r="G663" s="12">
        <f>SUMIF('[1]WP Summ'!A:A,C663,'[1]WP Summ'!H:H)</f>
        <v>1380</v>
      </c>
      <c r="H663"/>
      <c r="I663" s="13" t="str">
        <f>VLOOKUP(C663,'[1]WP Summ'!A:J,10,FALSE)</f>
        <v>Pinnacle Cleaning Contract</v>
      </c>
      <c r="J663"/>
      <c r="K663" s="10" t="str">
        <f>VLOOKUP(C663,'[1]WP Summ'!A:M,12,FALSE)</f>
        <v>Salaries</v>
      </c>
    </row>
    <row r="664" spans="1:11" x14ac:dyDescent="0.2">
      <c r="A664" s="8" t="str">
        <f>VLOOKUP(C664,'[1]WP Summ'!A:L,2,FALSE)</f>
        <v>19 Sep 2019</v>
      </c>
      <c r="B664"/>
      <c r="C664" s="9" t="s">
        <v>665</v>
      </c>
      <c r="D664"/>
      <c r="E664" s="10" t="str">
        <f>VLOOKUP(C664,'[1]WP Summ'!A:L,6,FALSE)</f>
        <v>QS RECRUITMENT LTD</v>
      </c>
      <c r="F664" s="11"/>
      <c r="G664" s="12">
        <f>SUMIF('[1]WP Summ'!A:A,C664,'[1]WP Summ'!H:H)</f>
        <v>1218.9100000000001</v>
      </c>
      <c r="H664"/>
      <c r="I664" s="13" t="str">
        <f>VLOOKUP(C664,'[1]WP Summ'!A:J,10,FALSE)</f>
        <v>Refuse Collection</v>
      </c>
      <c r="J664"/>
      <c r="K664" s="10" t="str">
        <f>VLOOKUP(C664,'[1]WP Summ'!A:M,12,FALSE)</f>
        <v>Hired Staff</v>
      </c>
    </row>
    <row r="665" spans="1:11" x14ac:dyDescent="0.2">
      <c r="A665" s="8" t="str">
        <f>VLOOKUP(C665,'[1]WP Summ'!A:L,2,FALSE)</f>
        <v>26 Sep 2019</v>
      </c>
      <c r="B665"/>
      <c r="C665" s="9" t="s">
        <v>666</v>
      </c>
      <c r="D665"/>
      <c r="E665" s="10" t="str">
        <f>VLOOKUP(C665,'[1]WP Summ'!A:L,6,FALSE)</f>
        <v>PRATT &amp; CHESTERTON ELEC LTD</v>
      </c>
      <c r="F665" s="11"/>
      <c r="G665" s="12">
        <f>SUMIF('[1]WP Summ'!A:A,C665,'[1]WP Summ'!H:H)</f>
        <v>426</v>
      </c>
      <c r="H665"/>
      <c r="I665" s="13" t="str">
        <f>VLOOKUP(C665,'[1]WP Summ'!A:J,10,FALSE)</f>
        <v>Void Property Repairs</v>
      </c>
      <c r="J665"/>
      <c r="K665" s="10" t="str">
        <f>VLOOKUP(C665,'[1]WP Summ'!A:M,12,FALSE)</f>
        <v>Electrical repairs &amp; maint</v>
      </c>
    </row>
    <row r="666" spans="1:11" x14ac:dyDescent="0.2">
      <c r="A666" s="8" t="str">
        <f>VLOOKUP(C666,'[1]WP Summ'!A:L,2,FALSE)</f>
        <v>26 Sep 2019</v>
      </c>
      <c r="B666"/>
      <c r="C666" s="9" t="s">
        <v>667</v>
      </c>
      <c r="D666"/>
      <c r="E666" s="10" t="str">
        <f>VLOOKUP(C666,'[1]WP Summ'!A:L,6,FALSE)</f>
        <v>PRATT &amp; CHESTERTON ELEC LTD</v>
      </c>
      <c r="F666" s="11"/>
      <c r="G666" s="12">
        <f>SUMIF('[1]WP Summ'!A:A,C666,'[1]WP Summ'!H:H)</f>
        <v>410.3</v>
      </c>
      <c r="H666"/>
      <c r="I666" s="13" t="str">
        <f>VLOOKUP(C666,'[1]WP Summ'!A:J,10,FALSE)</f>
        <v>Void Property Repairs</v>
      </c>
      <c r="J666"/>
      <c r="K666" s="10" t="str">
        <f>VLOOKUP(C666,'[1]WP Summ'!A:M,12,FALSE)</f>
        <v>Electrical repairs &amp; maint</v>
      </c>
    </row>
    <row r="667" spans="1:11" x14ac:dyDescent="0.2">
      <c r="A667" s="8" t="str">
        <f>VLOOKUP(C667,'[1]WP Summ'!A:L,2,FALSE)</f>
        <v>26 Sep 2019</v>
      </c>
      <c r="B667"/>
      <c r="C667" s="9" t="s">
        <v>668</v>
      </c>
      <c r="D667"/>
      <c r="E667" s="10" t="str">
        <f>VLOOKUP(C667,'[1]WP Summ'!A:L,6,FALSE)</f>
        <v>PRATT &amp; CHESTERTON ELEC LTD</v>
      </c>
      <c r="F667" s="11"/>
      <c r="G667" s="12">
        <f>SUMIF('[1]WP Summ'!A:A,C667,'[1]WP Summ'!H:H)</f>
        <v>491</v>
      </c>
      <c r="H667"/>
      <c r="I667" s="13" t="str">
        <f>VLOOKUP(C667,'[1]WP Summ'!A:J,10,FALSE)</f>
        <v>Void Property Repairs</v>
      </c>
      <c r="J667"/>
      <c r="K667" s="10" t="str">
        <f>VLOOKUP(C667,'[1]WP Summ'!A:M,12,FALSE)</f>
        <v>Electrical repairs &amp; maint</v>
      </c>
    </row>
    <row r="668" spans="1:11" x14ac:dyDescent="0.2">
      <c r="A668" s="8" t="str">
        <f>VLOOKUP(C668,'[1]WP Summ'!A:L,2,FALSE)</f>
        <v>26 Sep 2019</v>
      </c>
      <c r="B668"/>
      <c r="C668" s="9" t="s">
        <v>669</v>
      </c>
      <c r="D668"/>
      <c r="E668" s="10" t="str">
        <f>VLOOKUP(C668,'[1]WP Summ'!A:L,6,FALSE)</f>
        <v>PRATT &amp; CHESTERTON ELEC LTD</v>
      </c>
      <c r="F668" s="11"/>
      <c r="G668" s="12">
        <f>SUMIF('[1]WP Summ'!A:A,C668,'[1]WP Summ'!H:H)</f>
        <v>331.8</v>
      </c>
      <c r="H668"/>
      <c r="I668" s="13" t="str">
        <f>VLOOKUP(C668,'[1]WP Summ'!A:J,10,FALSE)</f>
        <v>Void Property Repairs</v>
      </c>
      <c r="J668"/>
      <c r="K668" s="10" t="str">
        <f>VLOOKUP(C668,'[1]WP Summ'!A:M,12,FALSE)</f>
        <v>Electrical repairs &amp; maint</v>
      </c>
    </row>
    <row r="669" spans="1:11" x14ac:dyDescent="0.2">
      <c r="A669" s="8" t="str">
        <f>VLOOKUP(C669,'[1]WP Summ'!A:L,2,FALSE)</f>
        <v>26 Sep 2019</v>
      </c>
      <c r="B669"/>
      <c r="C669" s="9" t="s">
        <v>670</v>
      </c>
      <c r="D669"/>
      <c r="E669" s="10" t="str">
        <f>VLOOKUP(C669,'[1]WP Summ'!A:L,6,FALSE)</f>
        <v>PRATT &amp; CHESTERTON ELEC LTD</v>
      </c>
      <c r="F669" s="11"/>
      <c r="G669" s="12">
        <f>SUMIF('[1]WP Summ'!A:A,C669,'[1]WP Summ'!H:H)</f>
        <v>656</v>
      </c>
      <c r="H669"/>
      <c r="I669" s="13" t="str">
        <f>VLOOKUP(C669,'[1]WP Summ'!A:J,10,FALSE)</f>
        <v>Void Property Repairs</v>
      </c>
      <c r="J669"/>
      <c r="K669" s="10" t="str">
        <f>VLOOKUP(C669,'[1]WP Summ'!A:M,12,FALSE)</f>
        <v>Electrical repairs &amp; maint</v>
      </c>
    </row>
    <row r="670" spans="1:11" x14ac:dyDescent="0.2">
      <c r="A670" s="8" t="str">
        <f>VLOOKUP(C670,'[1]WP Summ'!A:L,2,FALSE)</f>
        <v>26 Sep 2019</v>
      </c>
      <c r="B670"/>
      <c r="C670" s="9" t="s">
        <v>671</v>
      </c>
      <c r="D670"/>
      <c r="E670" s="10" t="str">
        <f>VLOOKUP(C670,'[1]WP Summ'!A:L,6,FALSE)</f>
        <v>PRATT &amp; CHESTERTON ELEC LTD</v>
      </c>
      <c r="F670" s="11"/>
      <c r="G670" s="12">
        <f>SUMIF('[1]WP Summ'!A:A,C670,'[1]WP Summ'!H:H)</f>
        <v>610</v>
      </c>
      <c r="H670"/>
      <c r="I670" s="13" t="str">
        <f>VLOOKUP(C670,'[1]WP Summ'!A:J,10,FALSE)</f>
        <v>Void Property Repairs</v>
      </c>
      <c r="J670"/>
      <c r="K670" s="10" t="str">
        <f>VLOOKUP(C670,'[1]WP Summ'!A:M,12,FALSE)</f>
        <v>Electrical repairs &amp; maint</v>
      </c>
    </row>
    <row r="671" spans="1:11" x14ac:dyDescent="0.2">
      <c r="A671" s="8" t="str">
        <f>VLOOKUP(C671,'[1]WP Summ'!A:L,2,FALSE)</f>
        <v>19 Sep 2019</v>
      </c>
      <c r="B671"/>
      <c r="C671" s="9" t="s">
        <v>672</v>
      </c>
      <c r="D671"/>
      <c r="E671" s="10" t="str">
        <f>VLOOKUP(C671,'[1]WP Summ'!A:L,6,FALSE)</f>
        <v>F G MOSS &amp; SON</v>
      </c>
      <c r="F671" s="11"/>
      <c r="G671" s="12">
        <f>SUMIF('[1]WP Summ'!A:A,C671,'[1]WP Summ'!H:H)</f>
        <v>279.88</v>
      </c>
      <c r="H671"/>
      <c r="I671" s="13" t="str">
        <f>VLOOKUP(C671,'[1]WP Summ'!A:J,10,FALSE)</f>
        <v>King Street Flats</v>
      </c>
      <c r="J671"/>
      <c r="K671" s="10" t="str">
        <f>VLOOKUP(C671,'[1]WP Summ'!A:M,12,FALSE)</f>
        <v>Structural repairs &amp; maint</v>
      </c>
    </row>
    <row r="672" spans="1:11" x14ac:dyDescent="0.2">
      <c r="A672" s="8" t="str">
        <f>VLOOKUP(C672,'[1]WP Summ'!A:L,2,FALSE)</f>
        <v>26 Sep 2019</v>
      </c>
      <c r="B672"/>
      <c r="C672" s="9" t="s">
        <v>673</v>
      </c>
      <c r="D672"/>
      <c r="E672" s="10" t="str">
        <f>VLOOKUP(C672,'[1]WP Summ'!A:L,6,FALSE)</f>
        <v>F G MOSS &amp; SON</v>
      </c>
      <c r="F672" s="11"/>
      <c r="G672" s="12">
        <f>SUMIF('[1]WP Summ'!A:A,C672,'[1]WP Summ'!H:H)</f>
        <v>1170</v>
      </c>
      <c r="H672"/>
      <c r="I672" s="13" t="str">
        <f>VLOOKUP(C672,'[1]WP Summ'!A:J,10,FALSE)</f>
        <v>Void Property Repairs</v>
      </c>
      <c r="J672"/>
      <c r="K672" s="10" t="str">
        <f>VLOOKUP(C672,'[1]WP Summ'!A:M,12,FALSE)</f>
        <v>Structural repairs &amp; maint</v>
      </c>
    </row>
    <row r="673" spans="1:11" x14ac:dyDescent="0.2">
      <c r="A673" s="8" t="str">
        <f>VLOOKUP(C673,'[1]WP Summ'!A:L,2,FALSE)</f>
        <v>26 Sep 2019</v>
      </c>
      <c r="B673"/>
      <c r="C673" s="9" t="s">
        <v>674</v>
      </c>
      <c r="D673"/>
      <c r="E673" s="10" t="str">
        <f>VLOOKUP(C673,'[1]WP Summ'!A:L,6,FALSE)</f>
        <v>F G MOSS &amp; SON</v>
      </c>
      <c r="F673" s="11"/>
      <c r="G673" s="12">
        <f>SUMIF('[1]WP Summ'!A:A,C673,'[1]WP Summ'!H:H)</f>
        <v>1235</v>
      </c>
      <c r="H673"/>
      <c r="I673" s="13" t="str">
        <f>VLOOKUP(C673,'[1]WP Summ'!A:J,10,FALSE)</f>
        <v>General Repairs</v>
      </c>
      <c r="J673"/>
      <c r="K673" s="10" t="str">
        <f>VLOOKUP(C673,'[1]WP Summ'!A:M,12,FALSE)</f>
        <v>Joinery</v>
      </c>
    </row>
    <row r="674" spans="1:11" x14ac:dyDescent="0.2">
      <c r="A674" s="8" t="str">
        <f>VLOOKUP(C674,'[1]WP Summ'!A:L,2,FALSE)</f>
        <v>26 Sep 2019</v>
      </c>
      <c r="B674"/>
      <c r="C674" s="9" t="s">
        <v>675</v>
      </c>
      <c r="D674"/>
      <c r="E674" s="10" t="str">
        <f>VLOOKUP(C674,'[1]WP Summ'!A:L,6,FALSE)</f>
        <v>F G MOSS &amp; SON</v>
      </c>
      <c r="F674" s="11"/>
      <c r="G674" s="12">
        <f>SUMIF('[1]WP Summ'!A:A,C674,'[1]WP Summ'!H:H)</f>
        <v>1215</v>
      </c>
      <c r="H674"/>
      <c r="I674" s="13" t="str">
        <f>VLOOKUP(C674,'[1]WP Summ'!A:J,10,FALSE)</f>
        <v>General Repairs</v>
      </c>
      <c r="J674"/>
      <c r="K674" s="10" t="str">
        <f>VLOOKUP(C674,'[1]WP Summ'!A:M,12,FALSE)</f>
        <v>External site repairs &amp; maint</v>
      </c>
    </row>
    <row r="675" spans="1:11" x14ac:dyDescent="0.2">
      <c r="A675" s="8" t="str">
        <f>VLOOKUP(C675,'[1]WP Summ'!A:L,2,FALSE)</f>
        <v>26 Sep 2019</v>
      </c>
      <c r="B675"/>
      <c r="C675" s="9" t="s">
        <v>676</v>
      </c>
      <c r="D675"/>
      <c r="E675" s="10" t="str">
        <f>VLOOKUP(C675,'[1]WP Summ'!A:L,6,FALSE)</f>
        <v>F G MOSS &amp; SON</v>
      </c>
      <c r="F675" s="11"/>
      <c r="G675" s="12">
        <f>SUMIF('[1]WP Summ'!A:A,C675,'[1]WP Summ'!H:H)</f>
        <v>901.5</v>
      </c>
      <c r="H675"/>
      <c r="I675" s="13" t="str">
        <f>VLOOKUP(C675,'[1]WP Summ'!A:J,10,FALSE)</f>
        <v>Bennett Way Flats</v>
      </c>
      <c r="J675"/>
      <c r="K675" s="10" t="str">
        <f>VLOOKUP(C675,'[1]WP Summ'!A:M,12,FALSE)</f>
        <v>Structural repairs &amp; maint</v>
      </c>
    </row>
    <row r="676" spans="1:11" x14ac:dyDescent="0.2">
      <c r="A676" s="8" t="str">
        <f>VLOOKUP(C676,'[1]WP Summ'!A:L,2,FALSE)</f>
        <v>19 Sep 2019</v>
      </c>
      <c r="B676"/>
      <c r="C676" s="9" t="s">
        <v>677</v>
      </c>
      <c r="D676"/>
      <c r="E676" s="10" t="str">
        <f>VLOOKUP(C676,'[1]WP Summ'!A:L,6,FALSE)</f>
        <v>F G MOSS &amp; SON</v>
      </c>
      <c r="F676" s="11"/>
      <c r="G676" s="12">
        <f>SUMIF('[1]WP Summ'!A:A,C676,'[1]WP Summ'!H:H)</f>
        <v>352.5</v>
      </c>
      <c r="H676"/>
      <c r="I676" s="13" t="str">
        <f>VLOOKUP(C676,'[1]WP Summ'!A:J,10,FALSE)</f>
        <v>Bennett Way Flats</v>
      </c>
      <c r="J676"/>
      <c r="K676" s="10" t="str">
        <f>VLOOKUP(C676,'[1]WP Summ'!A:M,12,FALSE)</f>
        <v>Joinery</v>
      </c>
    </row>
    <row r="677" spans="1:11" x14ac:dyDescent="0.2">
      <c r="A677" s="8" t="str">
        <f>VLOOKUP(C677,'[1]WP Summ'!A:L,2,FALSE)</f>
        <v>19 Sep 2019</v>
      </c>
      <c r="B677"/>
      <c r="C677" s="9" t="s">
        <v>678</v>
      </c>
      <c r="D677"/>
      <c r="E677" s="10" t="str">
        <f>VLOOKUP(C677,'[1]WP Summ'!A:L,6,FALSE)</f>
        <v>PREMIER MOBILITY (UK) LIMITED</v>
      </c>
      <c r="F677" s="11"/>
      <c r="G677" s="12">
        <f>SUMIF('[1]WP Summ'!A:A,C677,'[1]WP Summ'!H:H)</f>
        <v>1191</v>
      </c>
      <c r="H677"/>
      <c r="I677" s="13" t="str">
        <f>VLOOKUP(C677,'[1]WP Summ'!A:J,10,FALSE)</f>
        <v>Adaptations for Disabled Perso</v>
      </c>
      <c r="J677"/>
      <c r="K677" s="10" t="str">
        <f>VLOOKUP(C677,'[1]WP Summ'!A:M,12,FALSE)</f>
        <v>Electrical repairs &amp; maint</v>
      </c>
    </row>
    <row r="678" spans="1:11" x14ac:dyDescent="0.2">
      <c r="A678" s="8" t="str">
        <f>VLOOKUP(C678,'[1]WP Summ'!A:L,2,FALSE)</f>
        <v>26 Sep 2019</v>
      </c>
      <c r="B678"/>
      <c r="C678" s="9" t="s">
        <v>679</v>
      </c>
      <c r="D678"/>
      <c r="E678" s="10" t="str">
        <f>VLOOKUP(C678,'[1]WP Summ'!A:L,6,FALSE)</f>
        <v>F G MOSS &amp; SON</v>
      </c>
      <c r="F678" s="11"/>
      <c r="G678" s="12">
        <f>SUMIF('[1]WP Summ'!A:A,C678,'[1]WP Summ'!H:H)</f>
        <v>262.88</v>
      </c>
      <c r="H678"/>
      <c r="I678" s="13" t="str">
        <f>VLOOKUP(C678,'[1]WP Summ'!A:J,10,FALSE)</f>
        <v>General Repairs</v>
      </c>
      <c r="J678"/>
      <c r="K678" s="10" t="str">
        <f>VLOOKUP(C678,'[1]WP Summ'!A:M,12,FALSE)</f>
        <v>Premises Repair Contractors</v>
      </c>
    </row>
    <row r="679" spans="1:11" x14ac:dyDescent="0.2">
      <c r="A679" s="8" t="str">
        <f>VLOOKUP(C679,'[1]WP Summ'!A:L,2,FALSE)</f>
        <v>26 Sep 2019</v>
      </c>
      <c r="B679"/>
      <c r="C679" s="9" t="s">
        <v>680</v>
      </c>
      <c r="D679"/>
      <c r="E679" s="10" t="str">
        <f>VLOOKUP(C679,'[1]WP Summ'!A:L,6,FALSE)</f>
        <v>INSULATION&amp;ENVIRONMENT SERV LTD</v>
      </c>
      <c r="F679" s="11"/>
      <c r="G679" s="12">
        <f>SUMIF('[1]WP Summ'!A:A,C679,'[1]WP Summ'!H:H)</f>
        <v>1530</v>
      </c>
      <c r="H679"/>
      <c r="I679" s="13" t="str">
        <f>VLOOKUP(C679,'[1]WP Summ'!A:J,10,FALSE)</f>
        <v>General Planned Maintenance</v>
      </c>
      <c r="J679"/>
      <c r="K679" s="10" t="str">
        <f>VLOOKUP(C679,'[1]WP Summ'!A:M,12,FALSE)</f>
        <v>Asbestos Remedial Works</v>
      </c>
    </row>
    <row r="680" spans="1:11" x14ac:dyDescent="0.2">
      <c r="A680" s="8" t="str">
        <f>VLOOKUP(C680,'[1]WP Summ'!A:L,2,FALSE)</f>
        <v>26 Sep 2019</v>
      </c>
      <c r="B680"/>
      <c r="C680" s="9" t="s">
        <v>681</v>
      </c>
      <c r="D680"/>
      <c r="E680" s="10" t="str">
        <f>VLOOKUP(C680,'[1]WP Summ'!A:L,6,FALSE)</f>
        <v>F G MOSS &amp; SON</v>
      </c>
      <c r="F680" s="11"/>
      <c r="G680" s="12">
        <f>SUMIF('[1]WP Summ'!A:A,C680,'[1]WP Summ'!H:H)</f>
        <v>309.13</v>
      </c>
      <c r="H680"/>
      <c r="I680" s="13" t="str">
        <f>VLOOKUP(C680,'[1]WP Summ'!A:J,10,FALSE)</f>
        <v>General Repairs</v>
      </c>
      <c r="J680"/>
      <c r="K680" s="10" t="str">
        <f>VLOOKUP(C680,'[1]WP Summ'!A:M,12,FALSE)</f>
        <v>Structural repairs &amp; maint</v>
      </c>
    </row>
    <row r="681" spans="1:11" x14ac:dyDescent="0.2">
      <c r="A681" s="8" t="str">
        <f>VLOOKUP(C681,'[1]WP Summ'!A:L,2,FALSE)</f>
        <v>26 Sep 2019</v>
      </c>
      <c r="B681"/>
      <c r="C681" s="9" t="s">
        <v>682</v>
      </c>
      <c r="D681"/>
      <c r="E681" s="10" t="str">
        <f>VLOOKUP(C681,'[1]WP Summ'!A:L,6,FALSE)</f>
        <v>GAS ADVISORY SERVICES LTD</v>
      </c>
      <c r="F681" s="11"/>
      <c r="G681" s="12">
        <f>SUMIF('[1]WP Summ'!A:A,C681,'[1]WP Summ'!H:H)</f>
        <v>297.5</v>
      </c>
      <c r="H681"/>
      <c r="I681" s="13" t="str">
        <f>VLOOKUP(C681,'[1]WP Summ'!A:J,10,FALSE)</f>
        <v>Service Repair Contract</v>
      </c>
      <c r="J681"/>
      <c r="K681" s="10" t="str">
        <f>VLOOKUP(C681,'[1]WP Summ'!A:M,12,FALSE)</f>
        <v>Gas repairs &amp; maint</v>
      </c>
    </row>
    <row r="682" spans="1:11" x14ac:dyDescent="0.2">
      <c r="A682" s="8" t="str">
        <f>VLOOKUP(C682,'[1]WP Summ'!A:L,2,FALSE)</f>
        <v>26 Sep 2019</v>
      </c>
      <c r="B682"/>
      <c r="C682" s="9" t="s">
        <v>683</v>
      </c>
      <c r="D682"/>
      <c r="E682" s="10" t="str">
        <f>VLOOKUP(C682,'[1]WP Summ'!A:L,6,FALSE)</f>
        <v>F G MOSS &amp; SON</v>
      </c>
      <c r="F682" s="11"/>
      <c r="G682" s="12">
        <f>SUMIF('[1]WP Summ'!A:A,C682,'[1]WP Summ'!H:H)</f>
        <v>336.88</v>
      </c>
      <c r="H682"/>
      <c r="I682" s="13" t="str">
        <f>VLOOKUP(C682,'[1]WP Summ'!A:J,10,FALSE)</f>
        <v>General Repairs</v>
      </c>
      <c r="J682"/>
      <c r="K682" s="10" t="str">
        <f>VLOOKUP(C682,'[1]WP Summ'!A:M,12,FALSE)</f>
        <v>Premises Repair Contractors</v>
      </c>
    </row>
    <row r="683" spans="1:11" x14ac:dyDescent="0.2">
      <c r="A683" s="8" t="str">
        <f>VLOOKUP(C683,'[1]WP Summ'!A:L,2,FALSE)</f>
        <v>26 Sep 2019</v>
      </c>
      <c r="B683"/>
      <c r="C683" s="9" t="s">
        <v>684</v>
      </c>
      <c r="D683"/>
      <c r="E683" s="10" t="str">
        <f>VLOOKUP(C683,'[1]WP Summ'!A:L,6,FALSE)</f>
        <v>PRATT &amp; CHESTERTON ELEC LTD</v>
      </c>
      <c r="F683" s="11"/>
      <c r="G683" s="12">
        <f>SUMIF('[1]WP Summ'!A:A,C683,'[1]WP Summ'!H:H)</f>
        <v>287.60000000000002</v>
      </c>
      <c r="H683"/>
      <c r="I683" s="13" t="str">
        <f>VLOOKUP(C683,'[1]WP Summ'!A:J,10,FALSE)</f>
        <v>General Repairs</v>
      </c>
      <c r="J683"/>
      <c r="K683" s="10" t="str">
        <f>VLOOKUP(C683,'[1]WP Summ'!A:M,12,FALSE)</f>
        <v>Electrical repairs &amp; maint</v>
      </c>
    </row>
    <row r="684" spans="1:11" x14ac:dyDescent="0.2">
      <c r="A684" s="8" t="str">
        <f>VLOOKUP(C684,'[1]WP Summ'!A:L,2,FALSE)</f>
        <v>26 Sep 2019</v>
      </c>
      <c r="B684"/>
      <c r="C684" s="9" t="s">
        <v>685</v>
      </c>
      <c r="D684"/>
      <c r="E684" s="10" t="str">
        <f>VLOOKUP(C684,'[1]WP Summ'!A:L,6,FALSE)</f>
        <v>PRATT &amp; CHESTERTON ELEC LTD</v>
      </c>
      <c r="F684" s="11"/>
      <c r="G684" s="12">
        <f>SUMIF('[1]WP Summ'!A:A,C684,'[1]WP Summ'!H:H)</f>
        <v>365</v>
      </c>
      <c r="H684"/>
      <c r="I684" s="13" t="str">
        <f>VLOOKUP(C684,'[1]WP Summ'!A:J,10,FALSE)</f>
        <v>Churchill Close Flats</v>
      </c>
      <c r="J684"/>
      <c r="K684" s="10" t="str">
        <f>VLOOKUP(C684,'[1]WP Summ'!A:M,12,FALSE)</f>
        <v>Electrical repairs &amp; maint</v>
      </c>
    </row>
    <row r="685" spans="1:11" x14ac:dyDescent="0.2">
      <c r="A685" s="8" t="str">
        <f>VLOOKUP(C685,'[1]WP Summ'!A:L,2,FALSE)</f>
        <v>19 Sep 2019</v>
      </c>
      <c r="B685"/>
      <c r="C685" s="9" t="s">
        <v>686</v>
      </c>
      <c r="D685"/>
      <c r="E685" s="10" t="str">
        <f>VLOOKUP(C685,'[1]WP Summ'!A:L,6,FALSE)</f>
        <v>SAM METCALF TREES AND LANDSCAPING</v>
      </c>
      <c r="F685" s="11"/>
      <c r="G685" s="12">
        <f>SUMIF('[1]WP Summ'!A:A,C685,'[1]WP Summ'!H:H)</f>
        <v>3095</v>
      </c>
      <c r="H685"/>
      <c r="I685" s="13" t="str">
        <f>VLOOKUP(C685,'[1]WP Summ'!A:J,10,FALSE)</f>
        <v>Oadby Cemetery</v>
      </c>
      <c r="J685"/>
      <c r="K685" s="10" t="str">
        <f>VLOOKUP(C685,'[1]WP Summ'!A:M,12,FALSE)</f>
        <v>Premises Repair Contractors</v>
      </c>
    </row>
    <row r="686" spans="1:11" x14ac:dyDescent="0.2">
      <c r="A686" s="8" t="str">
        <f>VLOOKUP(C686,'[1]WP Summ'!A:L,2,FALSE)</f>
        <v>19 Sep 2019</v>
      </c>
      <c r="B686"/>
      <c r="C686" s="9" t="s">
        <v>687</v>
      </c>
      <c r="D686"/>
      <c r="E686" s="10" t="str">
        <f>VLOOKUP(C686,'[1]WP Summ'!A:L,6,FALSE)</f>
        <v>SAM METCALF TREES AND LANDSCAPING</v>
      </c>
      <c r="F686" s="11"/>
      <c r="G686" s="12">
        <f>SUMIF('[1]WP Summ'!A:A,C686,'[1]WP Summ'!H:H)</f>
        <v>2945</v>
      </c>
      <c r="H686"/>
      <c r="I686" s="13" t="str">
        <f>VLOOKUP(C686,'[1]WP Summ'!A:J,10,FALSE)</f>
        <v>Oadby Cemetery</v>
      </c>
      <c r="J686"/>
      <c r="K686" s="10" t="str">
        <f>VLOOKUP(C686,'[1]WP Summ'!A:M,12,FALSE)</f>
        <v>Premises Repair Contractors</v>
      </c>
    </row>
    <row r="687" spans="1:11" x14ac:dyDescent="0.2">
      <c r="A687" s="8" t="str">
        <f>VLOOKUP(C687,'[1]WP Summ'!A:L,2,FALSE)</f>
        <v>26 Sep 2019</v>
      </c>
      <c r="B687"/>
      <c r="C687" s="9" t="s">
        <v>688</v>
      </c>
      <c r="D687"/>
      <c r="E687" s="10" t="str">
        <f>VLOOKUP(C687,'[1]WP Summ'!A:L,6,FALSE)</f>
        <v>PRATT &amp; CHESTERTON ELEC LTD</v>
      </c>
      <c r="F687" s="11"/>
      <c r="G687" s="12">
        <f>SUMIF('[1]WP Summ'!A:A,C687,'[1]WP Summ'!H:H)</f>
        <v>365</v>
      </c>
      <c r="H687"/>
      <c r="I687" s="13" t="str">
        <f>VLOOKUP(C687,'[1]WP Summ'!A:J,10,FALSE)</f>
        <v>General Repairs</v>
      </c>
      <c r="J687"/>
      <c r="K687" s="10" t="str">
        <f>VLOOKUP(C687,'[1]WP Summ'!A:M,12,FALSE)</f>
        <v>Electrical repairs &amp; maint</v>
      </c>
    </row>
    <row r="688" spans="1:11" x14ac:dyDescent="0.2">
      <c r="A688" s="8" t="str">
        <f>VLOOKUP(C688,'[1]WP Summ'!A:L,2,FALSE)</f>
        <v>19 Sep 2019</v>
      </c>
      <c r="B688"/>
      <c r="C688" s="9" t="s">
        <v>689</v>
      </c>
      <c r="D688"/>
      <c r="E688" s="10" t="str">
        <f>VLOOKUP(C688,'[1]WP Summ'!A:L,6,FALSE)</f>
        <v>ROYAL MAIL GROUP LTD</v>
      </c>
      <c r="F688" s="11"/>
      <c r="G688" s="12">
        <f>SUMIF('[1]WP Summ'!A:A,C688,'[1]WP Summ'!H:H)</f>
        <v>1056.42</v>
      </c>
      <c r="H688"/>
      <c r="I688" s="13" t="str">
        <f>VLOOKUP(C688,'[1]WP Summ'!A:J,10,FALSE)</f>
        <v>Register of Electors</v>
      </c>
      <c r="J688"/>
      <c r="K688" s="10" t="str">
        <f>VLOOKUP(C688,'[1]WP Summ'!A:M,12,FALSE)</f>
        <v>Postage</v>
      </c>
    </row>
    <row r="689" spans="1:11" x14ac:dyDescent="0.2">
      <c r="A689" s="8" t="str">
        <f>VLOOKUP(C689,'[1]WP Summ'!A:L,2,FALSE)</f>
        <v>19 Sep 2019</v>
      </c>
      <c r="B689"/>
      <c r="C689" s="9" t="s">
        <v>690</v>
      </c>
      <c r="D689"/>
      <c r="E689" s="10" t="str">
        <f>VLOOKUP(C689,'[1]WP Summ'!A:L,6,FALSE)</f>
        <v xml:space="preserve">VENN GROUP </v>
      </c>
      <c r="F689" s="11"/>
      <c r="G689" s="12">
        <f>SUMIF('[1]WP Summ'!A:A,C689,'[1]WP Summ'!H:H)</f>
        <v>1148.25</v>
      </c>
      <c r="H689"/>
      <c r="I689" s="13" t="str">
        <f>VLOOKUP(C689,'[1]WP Summ'!A:J,10,FALSE)</f>
        <v>General Repairs</v>
      </c>
      <c r="J689"/>
      <c r="K689" s="10" t="str">
        <f>VLOOKUP(C689,'[1]WP Summ'!A:M,12,FALSE)</f>
        <v>Hired Staff</v>
      </c>
    </row>
    <row r="690" spans="1:11" x14ac:dyDescent="0.2">
      <c r="A690" s="8" t="str">
        <f>VLOOKUP(C690,'[1]WP Summ'!A:L,2,FALSE)</f>
        <v>19 Sep 2019</v>
      </c>
      <c r="B690"/>
      <c r="C690" s="9" t="s">
        <v>691</v>
      </c>
      <c r="D690"/>
      <c r="E690" s="10" t="str">
        <f>VLOOKUP(C690,'[1]WP Summ'!A:L,6,FALSE)</f>
        <v>IDOX SOFTWARE LIMITED</v>
      </c>
      <c r="F690" s="11"/>
      <c r="G690" s="12">
        <f>SUMIF('[1]WP Summ'!A:A,C690,'[1]WP Summ'!H:H)</f>
        <v>825.6</v>
      </c>
      <c r="H690"/>
      <c r="I690" s="13" t="str">
        <f>VLOOKUP(C690,'[1]WP Summ'!A:J,10,FALSE)</f>
        <v>ICT Section</v>
      </c>
      <c r="J690"/>
      <c r="K690" s="10" t="str">
        <f>VLOOKUP(C690,'[1]WP Summ'!A:M,12,FALSE)</f>
        <v>Computer Software</v>
      </c>
    </row>
    <row r="691" spans="1:11" x14ac:dyDescent="0.2">
      <c r="A691" s="8" t="str">
        <f>VLOOKUP(C691,'[1]WP Summ'!A:L,2,FALSE)</f>
        <v>19 Sep 2019</v>
      </c>
      <c r="B691"/>
      <c r="C691" s="9" t="s">
        <v>692</v>
      </c>
      <c r="D691"/>
      <c r="E691" s="10" t="str">
        <f>VLOOKUP(C691,'[1]WP Summ'!A:L,6,FALSE)</f>
        <v>COLLEGE GARTH LIMITED</v>
      </c>
      <c r="F691" s="11"/>
      <c r="G691" s="12">
        <f>SUMIF('[1]WP Summ'!A:A,C691,'[1]WP Summ'!H:H)</f>
        <v>591.25</v>
      </c>
      <c r="H691"/>
      <c r="I691" s="13" t="str">
        <f>VLOOKUP(C691,'[1]WP Summ'!A:J,10,FALSE)</f>
        <v>Dog Control Service</v>
      </c>
      <c r="J691"/>
      <c r="K691" s="10" t="str">
        <f>VLOOKUP(C691,'[1]WP Summ'!A:M,12,FALSE)</f>
        <v>Dog Control Service</v>
      </c>
    </row>
    <row r="692" spans="1:11" x14ac:dyDescent="0.2">
      <c r="A692" s="8" t="str">
        <f>VLOOKUP(C692,'[1]WP Summ'!A:L,2,FALSE)</f>
        <v>19 Sep 2019</v>
      </c>
      <c r="B692"/>
      <c r="C692" s="9" t="s">
        <v>693</v>
      </c>
      <c r="D692"/>
      <c r="E692" s="10" t="str">
        <f>VLOOKUP(C692,'[1]WP Summ'!A:L,6,FALSE)</f>
        <v xml:space="preserve">SOUTH WARWICKSHIRE NHS </v>
      </c>
      <c r="F692" s="11"/>
      <c r="G692" s="12">
        <f>SUMIF('[1]WP Summ'!A:A,C692,'[1]WP Summ'!H:H)</f>
        <v>34425</v>
      </c>
      <c r="H692"/>
      <c r="I692" s="13" t="str">
        <f>VLOOKUP(C692,'[1]WP Summ'!A:J,10,FALSE)</f>
        <v>Internal Audit</v>
      </c>
      <c r="J692"/>
      <c r="K692" s="10" t="str">
        <f>VLOOKUP(C692,'[1]WP Summ'!A:M,12,FALSE)</f>
        <v>Other External Fees</v>
      </c>
    </row>
    <row r="693" spans="1:11" x14ac:dyDescent="0.2">
      <c r="A693" s="8" t="str">
        <f>VLOOKUP(C693,'[1]WP Summ'!A:L,2,FALSE)</f>
        <v>19 Sep 2019</v>
      </c>
      <c r="B693"/>
      <c r="C693" s="9" t="s">
        <v>694</v>
      </c>
      <c r="D693"/>
      <c r="E693" s="10" t="str">
        <f>VLOOKUP(C693,'[1]WP Summ'!A:L,6,FALSE)</f>
        <v>EURO LABEL PRINTERS</v>
      </c>
      <c r="F693" s="11"/>
      <c r="G693" s="12">
        <f>SUMIF('[1]WP Summ'!A:A,C693,'[1]WP Summ'!H:H)</f>
        <v>882.92</v>
      </c>
      <c r="H693"/>
      <c r="I693" s="13" t="str">
        <f>VLOOKUP(C693,'[1]WP Summ'!A:J,10,FALSE)</f>
        <v>Garden Waste Collection</v>
      </c>
      <c r="J693"/>
      <c r="K693" s="10" t="str">
        <f>VLOOKUP(C693,'[1]WP Summ'!A:M,12,FALSE)</f>
        <v>Printing &amp; Stationery</v>
      </c>
    </row>
    <row r="694" spans="1:11" x14ac:dyDescent="0.2">
      <c r="A694" s="8" t="str">
        <f>VLOOKUP(C694,'[1]WP Summ'!A:L,2,FALSE)</f>
        <v>19 Sep 2019</v>
      </c>
      <c r="B694"/>
      <c r="C694" s="9" t="s">
        <v>695</v>
      </c>
      <c r="D694"/>
      <c r="E694" s="10" t="str">
        <f>VLOOKUP(C694,'[1]WP Summ'!A:L,6,FALSE)</f>
        <v>JAMES ANDREWS RECRUITMENT SOLUTIONS</v>
      </c>
      <c r="F694" s="11"/>
      <c r="G694" s="12">
        <f>SUMIF('[1]WP Summ'!A:A,C694,'[1]WP Summ'!H:H)</f>
        <v>2330</v>
      </c>
      <c r="H694"/>
      <c r="I694" s="13" t="str">
        <f>VLOOKUP(C694,'[1]WP Summ'!A:J,10,FALSE)</f>
        <v>ICT Section</v>
      </c>
      <c r="J694"/>
      <c r="K694" s="10" t="str">
        <f>VLOOKUP(C694,'[1]WP Summ'!A:M,12,FALSE)</f>
        <v>LICPT Telephony Project</v>
      </c>
    </row>
    <row r="695" spans="1:11" x14ac:dyDescent="0.2">
      <c r="A695" s="8" t="str">
        <f>VLOOKUP(C695,'[1]WP Summ'!A:L,2,FALSE)</f>
        <v>19 Sep 2019</v>
      </c>
      <c r="B695"/>
      <c r="C695" s="9" t="s">
        <v>696</v>
      </c>
      <c r="D695"/>
      <c r="E695" s="10" t="str">
        <f>VLOOKUP(C695,'[1]WP Summ'!A:L,6,FALSE)</f>
        <v>MATTHEWS AND TANNERT LTD</v>
      </c>
      <c r="F695" s="11"/>
      <c r="G695" s="12">
        <f>SUMIF('[1]WP Summ'!A:A,C695,'[1]WP Summ'!H:H)</f>
        <v>150953.9</v>
      </c>
      <c r="H695"/>
      <c r="I695" s="13" t="str">
        <f>VLOOKUP(C695,'[1]WP Summ'!A:J,10,FALSE)</f>
        <v>Kitchen Replacements Decent Ho</v>
      </c>
      <c r="J695"/>
      <c r="K695" s="10" t="str">
        <f>VLOOKUP(C695,'[1]WP Summ'!A:M,12,FALSE)</f>
        <v>Premises Repair Contractors</v>
      </c>
    </row>
    <row r="696" spans="1:11" x14ac:dyDescent="0.2">
      <c r="A696" s="8" t="str">
        <f>VLOOKUP(C696,'[1]WP Summ'!A:L,2,FALSE)</f>
        <v>19 Sep 2019</v>
      </c>
      <c r="B696"/>
      <c r="C696" s="9" t="s">
        <v>697</v>
      </c>
      <c r="D696"/>
      <c r="E696" s="10" t="s">
        <v>84</v>
      </c>
      <c r="F696" s="11"/>
      <c r="G696" s="12">
        <f>SUMIF('[1]WP Summ'!A:A,C696,'[1]WP Summ'!H:H)</f>
        <v>14767.06</v>
      </c>
      <c r="H696"/>
      <c r="I696" s="13" t="str">
        <f>VLOOKUP(C696,'[1]WP Summ'!A:J,10,FALSE)</f>
        <v>Election Expenses</v>
      </c>
      <c r="J696"/>
      <c r="K696" s="10" t="str">
        <f>VLOOKUP(C696,'[1]WP Summ'!A:M,12,FALSE)</f>
        <v>Printing &amp; Stationery</v>
      </c>
    </row>
    <row r="697" spans="1:11" x14ac:dyDescent="0.2">
      <c r="A697" s="8" t="str">
        <f>VLOOKUP(C697,'[1]WP Summ'!A:L,2,FALSE)</f>
        <v>19 Sep 2019</v>
      </c>
      <c r="B697"/>
      <c r="C697" s="9" t="s">
        <v>698</v>
      </c>
      <c r="D697"/>
      <c r="E697" s="10" t="str">
        <f>VLOOKUP(C697,'[1]WP Summ'!A:L,6,FALSE)</f>
        <v>ELECTORAL REFORM SERVICES</v>
      </c>
      <c r="F697" s="11"/>
      <c r="G697" s="12">
        <f>SUMIF('[1]WP Summ'!A:A,C697,'[1]WP Summ'!H:H)</f>
        <v>1956.5</v>
      </c>
      <c r="H697"/>
      <c r="I697" s="13" t="str">
        <f>VLOOKUP(C697,'[1]WP Summ'!A:J,10,FALSE)</f>
        <v>Election Expenses</v>
      </c>
      <c r="J697"/>
      <c r="K697" s="10" t="str">
        <f>VLOOKUP(C697,'[1]WP Summ'!A:M,12,FALSE)</f>
        <v>Printing &amp; Stationery</v>
      </c>
    </row>
    <row r="698" spans="1:11" x14ac:dyDescent="0.2">
      <c r="A698" s="8" t="str">
        <f>VLOOKUP(C698,'[1]WP Summ'!A:L,2,FALSE)</f>
        <v>26 Sep 2019</v>
      </c>
      <c r="B698"/>
      <c r="C698" s="9" t="s">
        <v>699</v>
      </c>
      <c r="D698"/>
      <c r="E698" s="10" t="str">
        <f>VLOOKUP(C698,'[1]WP Summ'!A:L,6,FALSE)</f>
        <v>LLOYDS BUSINESS NETWORKS LTD</v>
      </c>
      <c r="F698" s="11"/>
      <c r="G698" s="12">
        <f>SUMIF('[1]WP Summ'!A:A,C698,'[1]WP Summ'!H:H)</f>
        <v>868.12</v>
      </c>
      <c r="H698"/>
      <c r="I698" s="13" t="str">
        <f>VLOOKUP(C698,'[1]WP Summ'!A:J,10,FALSE)</f>
        <v>ICT Section</v>
      </c>
      <c r="J698"/>
      <c r="K698" s="10" t="str">
        <f>VLOOKUP(C698,'[1]WP Summ'!A:M,12,FALSE)</f>
        <v>Telephone Network Charges</v>
      </c>
    </row>
    <row r="699" spans="1:11" x14ac:dyDescent="0.2">
      <c r="A699" s="8" t="str">
        <f>VLOOKUP(C699,'[1]WP Summ'!A:L,2,FALSE)</f>
        <v>19 Sep 2019</v>
      </c>
      <c r="B699"/>
      <c r="C699" s="9" t="s">
        <v>700</v>
      </c>
      <c r="D699"/>
      <c r="E699" s="10" t="str">
        <f>VLOOKUP(C699,'[1]WP Summ'!A:L,6,FALSE)</f>
        <v>GRANT THORNTON UK LLP</v>
      </c>
      <c r="F699" s="11"/>
      <c r="G699" s="12">
        <f>SUMIF('[1]WP Summ'!A:A,C699,'[1]WP Summ'!H:H)</f>
        <v>8236</v>
      </c>
      <c r="H699"/>
      <c r="I699" s="13" t="str">
        <f>VLOOKUP(C699,'[1]WP Summ'!A:J,10,FALSE)</f>
        <v>Corporate Management</v>
      </c>
      <c r="J699"/>
      <c r="K699" s="10" t="str">
        <f>VLOOKUP(C699,'[1]WP Summ'!A:M,12,FALSE)</f>
        <v>Audit Fees</v>
      </c>
    </row>
    <row r="700" spans="1:11" x14ac:dyDescent="0.2">
      <c r="A700" s="8" t="str">
        <f>VLOOKUP(C700,'[1]WP Summ'!A:L,2,FALSE)</f>
        <v>19 Sep 2019</v>
      </c>
      <c r="B700"/>
      <c r="C700" s="9" t="s">
        <v>701</v>
      </c>
      <c r="D700"/>
      <c r="E700" s="10" t="str">
        <f>VLOOKUP(C700,'[1]WP Summ'!A:L,6,FALSE)</f>
        <v>TRACTORPARTS.CO.UK LTD</v>
      </c>
      <c r="F700" s="11"/>
      <c r="G700" s="12">
        <f>SUMIF('[1]WP Summ'!A:A,C700,'[1]WP Summ'!H:H)</f>
        <v>265.75</v>
      </c>
      <c r="H700"/>
      <c r="I700" s="13" t="str">
        <f>VLOOKUP(C700,'[1]WP Summ'!A:J,10,FALSE)</f>
        <v>FJ15 AWZ New Holland T4-105</v>
      </c>
      <c r="J700"/>
      <c r="K700" s="10" t="str">
        <f>VLOOKUP(C700,'[1]WP Summ'!A:M,12,FALSE)</f>
        <v>Vehicle &amp; Plant Repairs</v>
      </c>
    </row>
    <row r="701" spans="1:11" x14ac:dyDescent="0.2">
      <c r="A701" s="8" t="str">
        <f>VLOOKUP(C701,'[1]WP Summ'!A:L,2,FALSE)</f>
        <v>19 Sep 2019</v>
      </c>
      <c r="B701"/>
      <c r="C701" s="9" t="s">
        <v>702</v>
      </c>
      <c r="D701"/>
      <c r="E701" s="10" t="str">
        <f>VLOOKUP(C701,'[1]WP Summ'!A:L,6,FALSE)</f>
        <v>MOTION PEOPLE LIMITED</v>
      </c>
      <c r="F701" s="11"/>
      <c r="G701" s="12">
        <f>SUMIF('[1]WP Summ'!A:A,C701,'[1]WP Summ'!H:H)</f>
        <v>1379.44</v>
      </c>
      <c r="H701"/>
      <c r="I701" s="13" t="str">
        <f>VLOOKUP(C701,'[1]WP Summ'!A:J,10,FALSE)</f>
        <v>Refuse Collection</v>
      </c>
      <c r="J701"/>
      <c r="K701" s="10" t="str">
        <f>VLOOKUP(C701,'[1]WP Summ'!A:M,12,FALSE)</f>
        <v>Hired Staff</v>
      </c>
    </row>
    <row r="702" spans="1:11" x14ac:dyDescent="0.2">
      <c r="A702" s="8" t="str">
        <f>VLOOKUP(C702,'[1]WP Summ'!A:L,2,FALSE)</f>
        <v>19 Sep 2019</v>
      </c>
      <c r="B702"/>
      <c r="C702" s="9" t="s">
        <v>703</v>
      </c>
      <c r="D702"/>
      <c r="E702" s="10" t="str">
        <f>VLOOKUP(C702,'[1]WP Summ'!A:L,6,FALSE)</f>
        <v>JAMES ANDREWS RECRUITMENT SOLUTIONS</v>
      </c>
      <c r="F702" s="11"/>
      <c r="G702" s="12">
        <f>SUMIF('[1]WP Summ'!A:A,C702,'[1]WP Summ'!H:H)</f>
        <v>753.38</v>
      </c>
      <c r="H702"/>
      <c r="I702" s="13" t="str">
        <f>VLOOKUP(C702,'[1]WP Summ'!A:J,10,FALSE)</f>
        <v>General Repairs</v>
      </c>
      <c r="J702"/>
      <c r="K702" s="10" t="str">
        <f>VLOOKUP(C702,'[1]WP Summ'!A:M,12,FALSE)</f>
        <v>Hired Staff</v>
      </c>
    </row>
    <row r="703" spans="1:11" x14ac:dyDescent="0.2">
      <c r="A703" s="8" t="str">
        <f>VLOOKUP(C703,'[1]WP Summ'!A:L,2,FALSE)</f>
        <v>19 Sep 2019</v>
      </c>
      <c r="B703"/>
      <c r="C703" s="9" t="s">
        <v>704</v>
      </c>
      <c r="D703"/>
      <c r="E703" s="10" t="str">
        <f>VLOOKUP(C703,'[1]WP Summ'!A:L,6,FALSE)</f>
        <v>MOTION PEOPLE LIMITED</v>
      </c>
      <c r="F703" s="11"/>
      <c r="G703" s="12">
        <f>SUMIF('[1]WP Summ'!A:A,C703,'[1]WP Summ'!H:H)</f>
        <v>1922.78</v>
      </c>
      <c r="H703"/>
      <c r="I703" s="13" t="str">
        <f>VLOOKUP(C703,'[1]WP Summ'!A:J,10,FALSE)</f>
        <v>Recycling</v>
      </c>
      <c r="J703"/>
      <c r="K703" s="10" t="str">
        <f>VLOOKUP(C703,'[1]WP Summ'!A:M,12,FALSE)</f>
        <v>Hired Staff</v>
      </c>
    </row>
    <row r="704" spans="1:11" x14ac:dyDescent="0.2">
      <c r="A704" s="8" t="str">
        <f>VLOOKUP(C704,'[1]WP Summ'!A:L,2,FALSE)</f>
        <v>26 Sep 2019</v>
      </c>
      <c r="B704"/>
      <c r="C704" s="9" t="s">
        <v>705</v>
      </c>
      <c r="D704"/>
      <c r="E704" s="10" t="str">
        <f>VLOOKUP(C704,'[1]WP Summ'!A:L,6,FALSE)</f>
        <v>PAUL MITCHELL ASSOCIATES</v>
      </c>
      <c r="F704" s="11"/>
      <c r="G704" s="12">
        <f>SUMIF('[1]WP Summ'!A:A,C704,'[1]WP Summ'!H:H)</f>
        <v>1050</v>
      </c>
      <c r="H704"/>
      <c r="I704" s="13" t="str">
        <f>VLOOKUP(C704,'[1]WP Summ'!A:J,10,FALSE)</f>
        <v>Systems Administration</v>
      </c>
      <c r="J704"/>
      <c r="K704" s="10" t="str">
        <f>VLOOKUP(C704,'[1]WP Summ'!A:M,12,FALSE)</f>
        <v>Hired Staff</v>
      </c>
    </row>
    <row r="705" spans="1:11" x14ac:dyDescent="0.2">
      <c r="A705" s="8" t="str">
        <f>VLOOKUP(C705,'[1]WP Summ'!A:L,2,FALSE)</f>
        <v>19 Sep 2019</v>
      </c>
      <c r="B705"/>
      <c r="C705" s="9" t="s">
        <v>706</v>
      </c>
      <c r="D705"/>
      <c r="E705" s="10" t="str">
        <f>VLOOKUP(C705,'[1]WP Summ'!A:L,6,FALSE)</f>
        <v>A &amp; C WEBER UK LTD</v>
      </c>
      <c r="F705" s="11"/>
      <c r="G705" s="12">
        <f>SUMIF('[1]WP Summ'!A:A,C705,'[1]WP Summ'!H:H)</f>
        <v>4734.75</v>
      </c>
      <c r="H705"/>
      <c r="I705" s="13" t="str">
        <f>VLOOKUP(C705,'[1]WP Summ'!A:J,10,FALSE)</f>
        <v>Recycling Wheelie Bins</v>
      </c>
      <c r="J705"/>
      <c r="K705" s="10" t="str">
        <f>VLOOKUP(C705,'[1]WP Summ'!A:M,12,FALSE)</f>
        <v>New Equipment</v>
      </c>
    </row>
    <row r="706" spans="1:11" x14ac:dyDescent="0.2">
      <c r="A706" s="8" t="str">
        <f>VLOOKUP(C706,'[1]WP Summ'!A:L,2,FALSE)</f>
        <v>19 Sep 2019</v>
      </c>
      <c r="B706"/>
      <c r="C706" s="9" t="s">
        <v>707</v>
      </c>
      <c r="D706"/>
      <c r="E706" s="10" t="str">
        <f>VLOOKUP(C706,'[1]WP Summ'!A:L,6,FALSE)</f>
        <v>BT  PAYMENT SERVICES LTD</v>
      </c>
      <c r="F706" s="11"/>
      <c r="G706" s="12">
        <f>SUMIF('[1]WP Summ'!A:A,C706,'[1]WP Summ'!H:H)</f>
        <v>3842.79</v>
      </c>
      <c r="H706"/>
      <c r="I706" s="13" t="str">
        <f>VLOOKUP(C706,'[1]WP Summ'!A:J,10,FALSE)</f>
        <v>Telephone holding acc</v>
      </c>
      <c r="J706"/>
      <c r="K706" s="10" t="str">
        <f>VLOOKUP(C706,'[1]WP Summ'!A:M,12,FALSE)</f>
        <v>Telephone Bills</v>
      </c>
    </row>
    <row r="707" spans="1:11" x14ac:dyDescent="0.2">
      <c r="A707" s="8" t="str">
        <f>VLOOKUP(C707,'[1]WP Summ'!A:L,2,FALSE)</f>
        <v>26 Sep 2019</v>
      </c>
      <c r="B707"/>
      <c r="C707" s="9" t="s">
        <v>708</v>
      </c>
      <c r="D707"/>
      <c r="E707" s="10" t="str">
        <f>VLOOKUP(C707,'[1]WP Summ'!A:L,6,FALSE)</f>
        <v>LIGHTING &amp; ILLUMINATION TECHNOLOGY</v>
      </c>
      <c r="F707" s="11"/>
      <c r="G707" s="12">
        <f>SUMIF('[1]WP Summ'!A:A,C707,'[1]WP Summ'!H:H)</f>
        <v>6155</v>
      </c>
      <c r="H707"/>
      <c r="I707" s="13" t="str">
        <f>VLOOKUP(C707,'[1]WP Summ'!A:J,10,FALSE)</f>
        <v>Festive Lights</v>
      </c>
      <c r="J707"/>
      <c r="K707" s="10" t="str">
        <f>VLOOKUP(C707,'[1]WP Summ'!A:M,12,FALSE)</f>
        <v>New Equipment</v>
      </c>
    </row>
    <row r="708" spans="1:11" x14ac:dyDescent="0.2">
      <c r="A708" s="8" t="str">
        <f>VLOOKUP(C708,'[1]WP Summ'!A:L,2,FALSE)</f>
        <v>19 Sep 2019</v>
      </c>
      <c r="B708"/>
      <c r="C708" s="9" t="s">
        <v>709</v>
      </c>
      <c r="D708"/>
      <c r="E708" s="10" t="str">
        <f>VLOOKUP(C708,'[1]WP Summ'!A:L,6,FALSE)</f>
        <v>THORN BAKER LTD</v>
      </c>
      <c r="F708" s="11"/>
      <c r="G708" s="12">
        <f>SUMIF('[1]WP Summ'!A:A,C708,'[1]WP Summ'!H:H)</f>
        <v>403.2</v>
      </c>
      <c r="H708"/>
      <c r="I708" s="13" t="str">
        <f>VLOOKUP(C708,'[1]WP Summ'!A:J,10,FALSE)</f>
        <v>Refuse Collection</v>
      </c>
      <c r="J708"/>
      <c r="K708" s="10" t="str">
        <f>VLOOKUP(C708,'[1]WP Summ'!A:M,12,FALSE)</f>
        <v>Hired Staff</v>
      </c>
    </row>
    <row r="709" spans="1:11" x14ac:dyDescent="0.2">
      <c r="A709" s="8" t="str">
        <f>VLOOKUP(C709,'[1]WP Summ'!A:L,2,FALSE)</f>
        <v>19 Sep 2019</v>
      </c>
      <c r="B709"/>
      <c r="C709" s="9" t="s">
        <v>710</v>
      </c>
      <c r="D709"/>
      <c r="E709" s="10" t="str">
        <f>VLOOKUP(C709,'[1]WP Summ'!A:L,6,FALSE)</f>
        <v>JAM PERSONNEL (MIDLANDS) LTD</v>
      </c>
      <c r="F709" s="11"/>
      <c r="G709" s="12">
        <f>SUMIF('[1]WP Summ'!A:A,C709,'[1]WP Summ'!H:H)</f>
        <v>497.28</v>
      </c>
      <c r="H709"/>
      <c r="I709" s="13" t="str">
        <f>VLOOKUP(C709,'[1]WP Summ'!A:J,10,FALSE)</f>
        <v>Recycling</v>
      </c>
      <c r="J709"/>
      <c r="K709" s="10" t="str">
        <f>VLOOKUP(C709,'[1]WP Summ'!A:M,12,FALSE)</f>
        <v>Hired Staff</v>
      </c>
    </row>
    <row r="710" spans="1:11" x14ac:dyDescent="0.2">
      <c r="A710" s="8" t="str">
        <f>VLOOKUP(C710,'[1]WP Summ'!A:L,2,FALSE)</f>
        <v>19 Sep 2019</v>
      </c>
      <c r="B710"/>
      <c r="C710" s="9" t="s">
        <v>711</v>
      </c>
      <c r="D710"/>
      <c r="E710" s="10" t="str">
        <f>VLOOKUP(C710,'[1]WP Summ'!A:L,6,FALSE)</f>
        <v>CIPFA BUSINESS LTD</v>
      </c>
      <c r="F710" s="11"/>
      <c r="G710" s="12">
        <f>SUMIF('[1]WP Summ'!A:A,C710,'[1]WP Summ'!H:H)</f>
        <v>400</v>
      </c>
      <c r="H710"/>
      <c r="I710" s="13" t="str">
        <f>VLOOKUP(C710,'[1]WP Summ'!A:J,10,FALSE)</f>
        <v>Personnel Section</v>
      </c>
      <c r="J710"/>
      <c r="K710" s="10" t="str">
        <f>VLOOKUP(C710,'[1]WP Summ'!A:M,12,FALSE)</f>
        <v>Corporate Training</v>
      </c>
    </row>
    <row r="711" spans="1:11" x14ac:dyDescent="0.2">
      <c r="A711" s="8" t="str">
        <f>VLOOKUP(C711,'[1]WP Summ'!A:L,2,FALSE)</f>
        <v>19 Sep 2019</v>
      </c>
      <c r="B711"/>
      <c r="C711" s="9" t="s">
        <v>712</v>
      </c>
      <c r="D711"/>
      <c r="E711" s="10" t="str">
        <f>VLOOKUP(C711,'[1]WP Summ'!A:L,6,FALSE)</f>
        <v>CIPFA</v>
      </c>
      <c r="F711" s="11"/>
      <c r="G711" s="12">
        <f>SUMIF('[1]WP Summ'!A:A,C711,'[1]WP Summ'!H:H)</f>
        <v>1760</v>
      </c>
      <c r="H711"/>
      <c r="I711" s="13" t="str">
        <f>VLOOKUP(C711,'[1]WP Summ'!A:J,10,FALSE)</f>
        <v>Corporate Management</v>
      </c>
      <c r="J711"/>
      <c r="K711" s="10" t="str">
        <f>VLOOKUP(C711,'[1]WP Summ'!A:M,12,FALSE)</f>
        <v>Other External Fees</v>
      </c>
    </row>
    <row r="712" spans="1:11" x14ac:dyDescent="0.2">
      <c r="A712" s="8" t="str">
        <f>VLOOKUP(C712,'[1]WP Summ'!A:L,2,FALSE)</f>
        <v>26 Sep 2019</v>
      </c>
      <c r="B712"/>
      <c r="C712" s="9" t="s">
        <v>713</v>
      </c>
      <c r="D712"/>
      <c r="E712" s="10" t="str">
        <f>VLOOKUP(C712,'[1]WP Summ'!A:L,6,FALSE)</f>
        <v>INSULATION&amp;ENVIRONMENT SERV LTD</v>
      </c>
      <c r="F712" s="11"/>
      <c r="G712" s="12">
        <f>SUMIF('[1]WP Summ'!A:A,C712,'[1]WP Summ'!H:H)</f>
        <v>300</v>
      </c>
      <c r="H712"/>
      <c r="I712" s="13" t="str">
        <f>VLOOKUP(C712,'[1]WP Summ'!A:J,10,FALSE)</f>
        <v>General Planned Maintenance</v>
      </c>
      <c r="J712"/>
      <c r="K712" s="10" t="str">
        <f>VLOOKUP(C712,'[1]WP Summ'!A:M,12,FALSE)</f>
        <v>Asbestos Remedial Works</v>
      </c>
    </row>
    <row r="713" spans="1:11" x14ac:dyDescent="0.2">
      <c r="A713" s="8" t="str">
        <f>VLOOKUP(C713,'[1]WP Summ'!A:L,2,FALSE)</f>
        <v>26 Sep 2019</v>
      </c>
      <c r="B713"/>
      <c r="C713" s="9" t="s">
        <v>714</v>
      </c>
      <c r="D713"/>
      <c r="E713" s="10" t="str">
        <f>VLOOKUP(C713,'[1]WP Summ'!A:L,6,FALSE)</f>
        <v>INSULATION&amp;ENVIRONMENT SERV LTD</v>
      </c>
      <c r="F713" s="11"/>
      <c r="G713" s="12">
        <f>SUMIF('[1]WP Summ'!A:A,C713,'[1]WP Summ'!H:H)</f>
        <v>250</v>
      </c>
      <c r="H713"/>
      <c r="I713" s="13" t="str">
        <f>VLOOKUP(C713,'[1]WP Summ'!A:J,10,FALSE)</f>
        <v>General Planned Maintenance</v>
      </c>
      <c r="J713"/>
      <c r="K713" s="10" t="str">
        <f>VLOOKUP(C713,'[1]WP Summ'!A:M,12,FALSE)</f>
        <v>Asbestos Remedial Works</v>
      </c>
    </row>
    <row r="714" spans="1:11" x14ac:dyDescent="0.2">
      <c r="A714" s="8" t="str">
        <f>VLOOKUP(C714,'[1]WP Summ'!A:L,2,FALSE)</f>
        <v>26 Sep 2019</v>
      </c>
      <c r="B714"/>
      <c r="C714" s="9" t="s">
        <v>715</v>
      </c>
      <c r="D714"/>
      <c r="E714" s="10" t="str">
        <f>VLOOKUP(C714,'[1]WP Summ'!A:L,6,FALSE)</f>
        <v>INSULATION&amp;ENVIRONMENT SERV LTD</v>
      </c>
      <c r="F714" s="11"/>
      <c r="G714" s="12">
        <f>SUMIF('[1]WP Summ'!A:A,C714,'[1]WP Summ'!H:H)</f>
        <v>250</v>
      </c>
      <c r="H714"/>
      <c r="I714" s="13" t="str">
        <f>VLOOKUP(C714,'[1]WP Summ'!A:J,10,FALSE)</f>
        <v>General Planned Maintenance</v>
      </c>
      <c r="J714"/>
      <c r="K714" s="10" t="str">
        <f>VLOOKUP(C714,'[1]WP Summ'!A:M,12,FALSE)</f>
        <v>Asbestos Remedial Works</v>
      </c>
    </row>
    <row r="715" spans="1:11" x14ac:dyDescent="0.2">
      <c r="A715" s="8" t="str">
        <f>VLOOKUP(C715,'[1]WP Summ'!A:L,2,FALSE)</f>
        <v>19 Sep 2019</v>
      </c>
      <c r="B715"/>
      <c r="C715" s="9" t="s">
        <v>716</v>
      </c>
      <c r="D715"/>
      <c r="E715" s="10" t="str">
        <f>VLOOKUP(C715,'[1]WP Summ'!A:L,6,FALSE)</f>
        <v>THE OYSTER PARTNERSHIP</v>
      </c>
      <c r="F715" s="11"/>
      <c r="G715" s="12">
        <f>SUMIF('[1]WP Summ'!A:A,C715,'[1]WP Summ'!H:H)</f>
        <v>787.5</v>
      </c>
      <c r="H715"/>
      <c r="I715" s="13" t="str">
        <f>VLOOKUP(C715,'[1]WP Summ'!A:J,10,FALSE)</f>
        <v>Development Control</v>
      </c>
      <c r="J715"/>
      <c r="K715" s="10" t="str">
        <f>VLOOKUP(C715,'[1]WP Summ'!A:M,12,FALSE)</f>
        <v>Hired Staff</v>
      </c>
    </row>
    <row r="716" spans="1:11" x14ac:dyDescent="0.2">
      <c r="A716" s="8" t="str">
        <f>VLOOKUP(C716,'[1]WP Summ'!A:L,2,FALSE)</f>
        <v>26 Sep 2019</v>
      </c>
      <c r="B716"/>
      <c r="C716" s="9" t="s">
        <v>717</v>
      </c>
      <c r="D716"/>
      <c r="E716" s="10" t="str">
        <f>VLOOKUP(C716,'[1]WP Summ'!A:L,6,FALSE)</f>
        <v>THE OYSTER PARTNERSHIP</v>
      </c>
      <c r="F716" s="11"/>
      <c r="G716" s="12">
        <f>SUMIF('[1]WP Summ'!A:A,C716,'[1]WP Summ'!H:H)</f>
        <v>1036</v>
      </c>
      <c r="H716"/>
      <c r="I716" s="13" t="str">
        <f>VLOOKUP(C716,'[1]WP Summ'!A:J,10,FALSE)</f>
        <v>Housing Division</v>
      </c>
      <c r="J716"/>
      <c r="K716" s="10" t="str">
        <f>VLOOKUP(C716,'[1]WP Summ'!A:M,12,FALSE)</f>
        <v>Hired Staff</v>
      </c>
    </row>
    <row r="717" spans="1:11" x14ac:dyDescent="0.2">
      <c r="A717" s="8" t="str">
        <f>VLOOKUP(C717,'[1]WP Summ'!A:L,2,FALSE)</f>
        <v>26 Sep 2019</v>
      </c>
      <c r="B717"/>
      <c r="C717" s="9" t="s">
        <v>718</v>
      </c>
      <c r="D717"/>
      <c r="E717" s="10" t="str">
        <f>VLOOKUP(C717,'[1]WP Summ'!A:L,6,FALSE)</f>
        <v>THE OYSTER PARTNERSHIP</v>
      </c>
      <c r="F717" s="11"/>
      <c r="G717" s="12">
        <f>SUMIF('[1]WP Summ'!A:A,C717,'[1]WP Summ'!H:H)</f>
        <v>1036</v>
      </c>
      <c r="H717"/>
      <c r="I717" s="13" t="str">
        <f>VLOOKUP(C717,'[1]WP Summ'!A:J,10,FALSE)</f>
        <v>Housing Division</v>
      </c>
      <c r="J717"/>
      <c r="K717" s="10" t="str">
        <f>VLOOKUP(C717,'[1]WP Summ'!A:M,12,FALSE)</f>
        <v>Hired Staff</v>
      </c>
    </row>
    <row r="718" spans="1:11" x14ac:dyDescent="0.2">
      <c r="A718" s="8" t="str">
        <f>VLOOKUP(C718,'[1]WP Summ'!A:L,2,FALSE)</f>
        <v>19 Sep 2019</v>
      </c>
      <c r="B718"/>
      <c r="C718" s="9" t="s">
        <v>719</v>
      </c>
      <c r="D718"/>
      <c r="E718" s="10" t="str">
        <f>VLOOKUP(C718,'[1]WP Summ'!A:L,6,FALSE)</f>
        <v>PAGEGROUP</v>
      </c>
      <c r="F718" s="11"/>
      <c r="G718" s="12">
        <f>SUMIF('[1]WP Summ'!A:A,C718,'[1]WP Summ'!H:H)</f>
        <v>1875</v>
      </c>
      <c r="H718"/>
      <c r="I718" s="13" t="str">
        <f>VLOOKUP(C718,'[1]WP Summ'!A:J,10,FALSE)</f>
        <v>Decent Homes Missed/Refused</v>
      </c>
      <c r="J718"/>
      <c r="K718" s="10" t="str">
        <f>VLOOKUP(C718,'[1]WP Summ'!A:M,12,FALSE)</f>
        <v>Hired Staff</v>
      </c>
    </row>
    <row r="719" spans="1:11" x14ac:dyDescent="0.2">
      <c r="A719" s="8" t="str">
        <f>VLOOKUP(C719,'[1]WP Summ'!A:L,2,FALSE)</f>
        <v>19 Sep 2019</v>
      </c>
      <c r="B719"/>
      <c r="C719" s="9" t="s">
        <v>720</v>
      </c>
      <c r="D719"/>
      <c r="E719" s="10" t="str">
        <f>VLOOKUP(C719,'[1]WP Summ'!A:L,6,FALSE)</f>
        <v>UK TELEMATICS LTD</v>
      </c>
      <c r="F719" s="11"/>
      <c r="G719" s="12">
        <f>SUMIF('[1]WP Summ'!A:A,C719,'[1]WP Summ'!H:H)</f>
        <v>720</v>
      </c>
      <c r="H719"/>
      <c r="I719" s="13" t="str">
        <f>VLOOKUP(C719,'[1]WP Summ'!A:J,10,FALSE)</f>
        <v>Rechargeable Works Holding Acc</v>
      </c>
      <c r="J719"/>
      <c r="K719" s="10" t="str">
        <f>VLOOKUP(C719,'[1]WP Summ'!A:M,12,FALSE)</f>
        <v>Vehicle Tracking - Unallocated</v>
      </c>
    </row>
    <row r="720" spans="1:11" x14ac:dyDescent="0.2">
      <c r="A720" s="8" t="str">
        <f>VLOOKUP(C720,'[1]WP Summ'!A:L,2,FALSE)</f>
        <v>19 Sep 2019</v>
      </c>
      <c r="B720"/>
      <c r="C720" s="9" t="s">
        <v>721</v>
      </c>
      <c r="D720"/>
      <c r="E720" s="10" t="str">
        <f>VLOOKUP(C720,'[1]WP Summ'!A:L,6,FALSE)</f>
        <v>JAMES ANDREWS RECRUITMENT SOLUTIONS</v>
      </c>
      <c r="F720" s="11"/>
      <c r="G720" s="12">
        <f>SUMIF('[1]WP Summ'!A:A,C720,'[1]WP Summ'!H:H)</f>
        <v>758.5</v>
      </c>
      <c r="H720"/>
      <c r="I720" s="13" t="str">
        <f>VLOOKUP(C720,'[1]WP Summ'!A:J,10,FALSE)</f>
        <v>General Repairs</v>
      </c>
      <c r="J720"/>
      <c r="K720" s="10" t="str">
        <f>VLOOKUP(C720,'[1]WP Summ'!A:M,12,FALSE)</f>
        <v>Hired Staff</v>
      </c>
    </row>
    <row r="721" spans="1:11" x14ac:dyDescent="0.2">
      <c r="A721" s="8" t="str">
        <f>VLOOKUP(C721,'[1]WP Summ'!A:L,2,FALSE)</f>
        <v>19 Sep 2019</v>
      </c>
      <c r="B721"/>
      <c r="C721" s="9" t="s">
        <v>722</v>
      </c>
      <c r="D721"/>
      <c r="E721" s="10" t="str">
        <f>VLOOKUP(C721,'[1]WP Summ'!A:L,6,FALSE)</f>
        <v>JAMES ANDREWS RECRUITMENT SOLUTIONS</v>
      </c>
      <c r="F721" s="11"/>
      <c r="G721" s="12">
        <f>SUMIF('[1]WP Summ'!A:A,C721,'[1]WP Summ'!H:H)</f>
        <v>2330</v>
      </c>
      <c r="H721"/>
      <c r="I721" s="13" t="str">
        <f>VLOOKUP(C721,'[1]WP Summ'!A:J,10,FALSE)</f>
        <v>ICT Section</v>
      </c>
      <c r="J721"/>
      <c r="K721" s="10" t="str">
        <f>VLOOKUP(C721,'[1]WP Summ'!A:M,12,FALSE)</f>
        <v>LICPT Telephony Project</v>
      </c>
    </row>
    <row r="722" spans="1:11" x14ac:dyDescent="0.2">
      <c r="A722" s="8" t="str">
        <f>VLOOKUP(C722,'[1]WP Summ'!A:L,2,FALSE)</f>
        <v>19 Sep 2019</v>
      </c>
      <c r="B722"/>
      <c r="C722" s="9" t="s">
        <v>723</v>
      </c>
      <c r="D722"/>
      <c r="E722" s="10" t="str">
        <f>VLOOKUP(C722,'[1]WP Summ'!A:L,6,FALSE)</f>
        <v>MOTION PEOPLE LIMITED</v>
      </c>
      <c r="F722" s="11"/>
      <c r="G722" s="12">
        <f>SUMIF('[1]WP Summ'!A:A,C722,'[1]WP Summ'!H:H)</f>
        <v>1969.14</v>
      </c>
      <c r="H722"/>
      <c r="I722" s="13" t="str">
        <f>VLOOKUP(C722,'[1]WP Summ'!A:J,10,FALSE)</f>
        <v>Recycling Wheelie Bins</v>
      </c>
      <c r="J722"/>
      <c r="K722" s="10" t="str">
        <f>VLOOKUP(C722,'[1]WP Summ'!A:M,12,FALSE)</f>
        <v>New Equipment</v>
      </c>
    </row>
    <row r="723" spans="1:11" x14ac:dyDescent="0.2">
      <c r="A723" s="8" t="str">
        <f>VLOOKUP(C723,'[1]WP Summ'!A:L,2,FALSE)</f>
        <v>26 Sep 2019</v>
      </c>
      <c r="B723"/>
      <c r="C723" s="9" t="s">
        <v>724</v>
      </c>
      <c r="D723"/>
      <c r="E723" s="10" t="str">
        <f>VLOOKUP(C723,'[1]WP Summ'!A:L,6,FALSE)</f>
        <v>MERTRUX LTD</v>
      </c>
      <c r="F723" s="11"/>
      <c r="G723" s="12">
        <f>SUMIF('[1]WP Summ'!A:A,C723,'[1]WP Summ'!H:H)</f>
        <v>348.67</v>
      </c>
      <c r="H723"/>
      <c r="I723" s="13" t="str">
        <f>VLOOKUP(C723,'[1]WP Summ'!A:J,10,FALSE)</f>
        <v>PN68 RNV Mercedes Benz RCV</v>
      </c>
      <c r="J723"/>
      <c r="K723" s="10" t="str">
        <f>VLOOKUP(C723,'[1]WP Summ'!A:M,12,FALSE)</f>
        <v>Vehicle &amp; Plant Repairs</v>
      </c>
    </row>
    <row r="724" spans="1:11" x14ac:dyDescent="0.2">
      <c r="A724" s="8" t="str">
        <f>VLOOKUP(C724,'[1]WP Summ'!A:L,2,FALSE)</f>
        <v>19 Sep 2019</v>
      </c>
      <c r="B724"/>
      <c r="C724" s="9" t="s">
        <v>725</v>
      </c>
      <c r="D724"/>
      <c r="E724" s="10" t="str">
        <f>VLOOKUP(C724,'[1]WP Summ'!A:L,6,FALSE)</f>
        <v>ACE APPOINTMENTS (MIDLANDS) LTD</v>
      </c>
      <c r="F724" s="11"/>
      <c r="G724" s="12">
        <f>SUMIF('[1]WP Summ'!A:A,C724,'[1]WP Summ'!H:H)</f>
        <v>497.28</v>
      </c>
      <c r="H724"/>
      <c r="I724" s="13" t="str">
        <f>VLOOKUP(C724,'[1]WP Summ'!A:J,10,FALSE)</f>
        <v>Refuse Collection</v>
      </c>
      <c r="J724"/>
      <c r="K724" s="10" t="str">
        <f>VLOOKUP(C724,'[1]WP Summ'!A:M,12,FALSE)</f>
        <v>Hired Staff</v>
      </c>
    </row>
    <row r="725" spans="1:11" x14ac:dyDescent="0.2">
      <c r="A725" s="8" t="str">
        <f>VLOOKUP(C725,'[1]WP Summ'!A:L,2,FALSE)</f>
        <v>26 Sep 2019</v>
      </c>
      <c r="B725"/>
      <c r="C725" s="9" t="s">
        <v>726</v>
      </c>
      <c r="D725"/>
      <c r="E725" s="10" t="str">
        <f>VLOOKUP(C725,'[1]WP Summ'!A:L,6,FALSE)</f>
        <v>QS RECRUITMENT LTD</v>
      </c>
      <c r="F725" s="11"/>
      <c r="G725" s="12">
        <f>SUMIF('[1]WP Summ'!A:A,C725,'[1]WP Summ'!H:H)</f>
        <v>1389.72</v>
      </c>
      <c r="H725"/>
      <c r="I725" s="13" t="str">
        <f>VLOOKUP(C725,'[1]WP Summ'!A:J,10,FALSE)</f>
        <v>Refuse Collection</v>
      </c>
      <c r="J725"/>
      <c r="K725" s="10" t="str">
        <f>VLOOKUP(C725,'[1]WP Summ'!A:M,12,FALSE)</f>
        <v>Hired Staff</v>
      </c>
    </row>
    <row r="726" spans="1:11" x14ac:dyDescent="0.2">
      <c r="A726" s="8" t="str">
        <f>VLOOKUP(C726,'[1]WP Summ'!A:L,2,FALSE)</f>
        <v>26 Sep 2019</v>
      </c>
      <c r="B726"/>
      <c r="C726" s="9" t="s">
        <v>727</v>
      </c>
      <c r="D726"/>
      <c r="E726" s="10" t="str">
        <f>VLOOKUP(C726,'[1]WP Summ'!A:L,6,FALSE)</f>
        <v>KEEP BRITAIN TIDY</v>
      </c>
      <c r="F726" s="11"/>
      <c r="G726" s="12">
        <f>SUMIF('[1]WP Summ'!A:A,C726,'[1]WP Summ'!H:H)</f>
        <v>375</v>
      </c>
      <c r="H726"/>
      <c r="I726" s="13" t="str">
        <f>VLOOKUP(C726,'[1]WP Summ'!A:J,10,FALSE)</f>
        <v>Brocks Hill Country Park</v>
      </c>
      <c r="J726"/>
      <c r="K726" s="10" t="str">
        <f>VLOOKUP(C726,'[1]WP Summ'!A:M,12,FALSE)</f>
        <v>L&amp; Maint</v>
      </c>
    </row>
    <row r="727" spans="1:11" x14ac:dyDescent="0.2">
      <c r="A727" s="8" t="str">
        <f>VLOOKUP(C727,'[1]WP Summ'!A:L,2,FALSE)</f>
        <v>26 Sep 2019</v>
      </c>
      <c r="B727"/>
      <c r="C727" s="9" t="s">
        <v>728</v>
      </c>
      <c r="D727"/>
      <c r="E727" s="10" t="str">
        <f>VLOOKUP(C727,'[1]WP Summ'!A:L,6,FALSE)</f>
        <v>THORN BAKER LTD</v>
      </c>
      <c r="F727" s="11"/>
      <c r="G727" s="12">
        <f>SUMIF('[1]WP Summ'!A:A,C727,'[1]WP Summ'!H:H)</f>
        <v>302.39999999999998</v>
      </c>
      <c r="H727"/>
      <c r="I727" s="13" t="str">
        <f>VLOOKUP(C727,'[1]WP Summ'!A:J,10,FALSE)</f>
        <v>Refuse Collection</v>
      </c>
      <c r="J727"/>
      <c r="K727" s="10" t="str">
        <f>VLOOKUP(C727,'[1]WP Summ'!A:M,12,FALSE)</f>
        <v>Hired Staff</v>
      </c>
    </row>
    <row r="728" spans="1:11" x14ac:dyDescent="0.2">
      <c r="A728" s="8" t="str">
        <f>VLOOKUP(C728,'[1]WP Summ'!A:L,2,FALSE)</f>
        <v>26 Sep 2019</v>
      </c>
      <c r="B728"/>
      <c r="C728" s="9" t="s">
        <v>729</v>
      </c>
      <c r="D728"/>
      <c r="E728" s="10" t="str">
        <f>VLOOKUP(C728,'[1]WP Summ'!A:L,6,FALSE)</f>
        <v xml:space="preserve">ANDREW &amp; ASHWELL LIMITED </v>
      </c>
      <c r="F728" s="11"/>
      <c r="G728" s="12">
        <f>SUMIF('[1]WP Summ'!A:A,C728,'[1]WP Summ'!H:H)</f>
        <v>6293.54</v>
      </c>
      <c r="H728"/>
      <c r="I728" s="13" t="str">
        <f>VLOOKUP(C728,'[1]WP Summ'!A:J,10,FALSE)</f>
        <v>Customer Services</v>
      </c>
      <c r="J728"/>
      <c r="K728" s="10" t="str">
        <f>VLOOKUP(C728,'[1]WP Summ'!A:M,12,FALSE)</f>
        <v>Property Rents and Leases</v>
      </c>
    </row>
    <row r="729" spans="1:11" x14ac:dyDescent="0.2">
      <c r="A729" s="8" t="str">
        <f>VLOOKUP(C729,'[1]WP Summ'!A:L,2,FALSE)</f>
        <v>26 Sep 2019</v>
      </c>
      <c r="B729"/>
      <c r="C729" s="9" t="s">
        <v>730</v>
      </c>
      <c r="D729"/>
      <c r="E729" s="10" t="str">
        <f>VLOOKUP(C729,'[1]WP Summ'!A:L,6,FALSE)</f>
        <v>A W HARGREAVES</v>
      </c>
      <c r="F729" s="11"/>
      <c r="G729" s="12">
        <f>SUMIF('[1]WP Summ'!A:A,C729,'[1]WP Summ'!H:H)</f>
        <v>640</v>
      </c>
      <c r="H729"/>
      <c r="I729" s="13" t="str">
        <f>VLOOKUP(C729,'[1]WP Summ'!A:J,10,FALSE)</f>
        <v>Structural Maintenance</v>
      </c>
      <c r="J729"/>
      <c r="K729" s="10" t="str">
        <f>VLOOKUP(C729,'[1]WP Summ'!A:M,12,FALSE)</f>
        <v>Responsive Repairs - Service B</v>
      </c>
    </row>
    <row r="730" spans="1:11" x14ac:dyDescent="0.2">
      <c r="A730" s="8" t="str">
        <f>VLOOKUP(C730,'[1]WP Summ'!A:L,2,FALSE)</f>
        <v>26 Sep 2019</v>
      </c>
      <c r="B730"/>
      <c r="C730" s="9" t="s">
        <v>731</v>
      </c>
      <c r="D730"/>
      <c r="E730" s="10" t="str">
        <f>VLOOKUP(C730,'[1]WP Summ'!A:L,6,FALSE)</f>
        <v>A W HARGREAVES</v>
      </c>
      <c r="F730" s="11"/>
      <c r="G730" s="12">
        <f>SUMIF('[1]WP Summ'!A:A,C730,'[1]WP Summ'!H:H)</f>
        <v>650</v>
      </c>
      <c r="H730"/>
      <c r="I730" s="13" t="str">
        <f>VLOOKUP(C730,'[1]WP Summ'!A:J,10,FALSE)</f>
        <v>Borough Engineering</v>
      </c>
      <c r="J730"/>
      <c r="K730" s="10" t="str">
        <f>VLOOKUP(C730,'[1]WP Summ'!A:M,12,FALSE)</f>
        <v>Public Seats</v>
      </c>
    </row>
    <row r="731" spans="1:11" x14ac:dyDescent="0.2">
      <c r="A731" s="8" t="str">
        <f>VLOOKUP(C731,'[1]WP Summ'!A:L,2,FALSE)</f>
        <v>26 Sep 2019</v>
      </c>
      <c r="B731"/>
      <c r="C731" s="9" t="s">
        <v>732</v>
      </c>
      <c r="D731"/>
      <c r="E731" s="10" t="str">
        <f>VLOOKUP(C731,'[1]WP Summ'!A:L,6,FALSE)</f>
        <v>A W HARGREAVES</v>
      </c>
      <c r="F731" s="11"/>
      <c r="G731" s="12">
        <f>SUMIF('[1]WP Summ'!A:A,C731,'[1]WP Summ'!H:H)</f>
        <v>300</v>
      </c>
      <c r="H731"/>
      <c r="I731" s="13" t="str">
        <f>VLOOKUP(C731,'[1]WP Summ'!A:J,10,FALSE)</f>
        <v>Purchase Ledger Transfer Acc.</v>
      </c>
      <c r="J731"/>
      <c r="K731" s="10" t="str">
        <f>VLOOKUP(C731,'[1]WP Summ'!A:M,12,FALSE)</f>
        <v>Supplier Payment</v>
      </c>
    </row>
    <row r="732" spans="1:11" x14ac:dyDescent="0.2">
      <c r="A732" s="8" t="str">
        <f>VLOOKUP(C732,'[1]WP Summ'!A:L,2,FALSE)</f>
        <v>26 Sep 2019</v>
      </c>
      <c r="B732"/>
      <c r="C732" s="9" t="s">
        <v>733</v>
      </c>
      <c r="D732"/>
      <c r="E732" s="10" t="str">
        <f>VLOOKUP(C732,'[1]WP Summ'!A:L,6,FALSE)</f>
        <v>SAM METCALF TREES AND LANDSCAPING</v>
      </c>
      <c r="F732" s="11"/>
      <c r="G732" s="12">
        <f>SUMIF('[1]WP Summ'!A:A,C732,'[1]WP Summ'!H:H)</f>
        <v>550</v>
      </c>
      <c r="H732"/>
      <c r="I732" s="13" t="str">
        <f>VLOOKUP(C732,'[1]WP Summ'!A:J,10,FALSE)</f>
        <v>Grounds Maintenance Holding Ac</v>
      </c>
      <c r="J732"/>
      <c r="K732" s="10" t="str">
        <f>VLOOKUP(C732,'[1]WP Summ'!A:M,12,FALSE)</f>
        <v>Trees &amp; Plants</v>
      </c>
    </row>
    <row r="733" spans="1:11" x14ac:dyDescent="0.2">
      <c r="A733" s="8" t="str">
        <f>VLOOKUP(C733,'[1]WP Summ'!A:L,2,FALSE)</f>
        <v>26 Sep 2019</v>
      </c>
      <c r="B733"/>
      <c r="C733" s="9" t="s">
        <v>734</v>
      </c>
      <c r="D733"/>
      <c r="E733" s="10" t="str">
        <f>VLOOKUP(C733,'[1]WP Summ'!A:L,6,FALSE)</f>
        <v>EDMUNDSON ELECTRICAL LTD</v>
      </c>
      <c r="F733" s="11"/>
      <c r="G733" s="12">
        <f>SUMIF('[1]WP Summ'!A:A,C733,'[1]WP Summ'!H:H)</f>
        <v>336</v>
      </c>
      <c r="H733"/>
      <c r="I733" s="13" t="str">
        <f>VLOOKUP(C733,'[1]WP Summ'!A:J,10,FALSE)</f>
        <v>General Repairs</v>
      </c>
      <c r="J733"/>
      <c r="K733" s="10" t="str">
        <f>VLOOKUP(C733,'[1]WP Summ'!A:M,12,FALSE)</f>
        <v>Electrical repairs &amp; maint</v>
      </c>
    </row>
    <row r="734" spans="1:11" x14ac:dyDescent="0.2">
      <c r="A734" s="8" t="str">
        <f>VLOOKUP(C734,'[1]WP Summ'!A:L,2,FALSE)</f>
        <v>26 Sep 2019</v>
      </c>
      <c r="B734"/>
      <c r="C734" s="9" t="s">
        <v>735</v>
      </c>
      <c r="D734"/>
      <c r="E734" s="10" t="str">
        <f>VLOOKUP(C734,'[1]WP Summ'!A:L,6,FALSE)</f>
        <v>PAUL MITCHELL ASSOCIATES</v>
      </c>
      <c r="F734" s="11"/>
      <c r="G734" s="12">
        <f>SUMIF('[1]WP Summ'!A:A,C734,'[1]WP Summ'!H:H)</f>
        <v>1050</v>
      </c>
      <c r="H734"/>
      <c r="I734" s="13" t="str">
        <f>VLOOKUP(C734,'[1]WP Summ'!A:J,10,FALSE)</f>
        <v>Systems Administration</v>
      </c>
      <c r="J734"/>
      <c r="K734" s="10" t="str">
        <f>VLOOKUP(C734,'[1]WP Summ'!A:M,12,FALSE)</f>
        <v>Hired Staff</v>
      </c>
    </row>
    <row r="735" spans="1:11" x14ac:dyDescent="0.2">
      <c r="A735" s="8" t="str">
        <f>VLOOKUP(C735,'[1]WP Summ'!A:L,2,FALSE)</f>
        <v>26 Sep 2019</v>
      </c>
      <c r="B735"/>
      <c r="C735" s="9" t="s">
        <v>736</v>
      </c>
      <c r="D735"/>
      <c r="E735" s="10" t="str">
        <f>VLOOKUP(C735,'[1]WP Summ'!A:L,6,FALSE)</f>
        <v>PAGEGROUP</v>
      </c>
      <c r="F735" s="11"/>
      <c r="G735" s="12">
        <f>SUMIF('[1]WP Summ'!A:A,C735,'[1]WP Summ'!H:H)</f>
        <v>1875</v>
      </c>
      <c r="H735"/>
      <c r="I735" s="13" t="str">
        <f>VLOOKUP(C735,'[1]WP Summ'!A:J,10,FALSE)</f>
        <v>Decent Homes Missed/Refused</v>
      </c>
      <c r="J735"/>
      <c r="K735" s="10" t="str">
        <f>VLOOKUP(C735,'[1]WP Summ'!A:M,12,FALSE)</f>
        <v>Hired Staff</v>
      </c>
    </row>
    <row r="736" spans="1:11" x14ac:dyDescent="0.2">
      <c r="A736" s="8" t="str">
        <f>VLOOKUP(C736,'[1]WP Summ'!A:L,2,FALSE)</f>
        <v>26 Sep 2019</v>
      </c>
      <c r="B736"/>
      <c r="C736" s="9" t="s">
        <v>737</v>
      </c>
      <c r="D736"/>
      <c r="E736" s="10" t="str">
        <f>VLOOKUP(C736,'[1]WP Summ'!A:L,6,FALSE)</f>
        <v>J E MORTEN LTD</v>
      </c>
      <c r="F736" s="11"/>
      <c r="G736" s="12">
        <f>SUMIF('[1]WP Summ'!A:A,C736,'[1]WP Summ'!H:H)</f>
        <v>250</v>
      </c>
      <c r="H736"/>
      <c r="I736" s="13" t="str">
        <f>VLOOKUP(C736,'[1]WP Summ'!A:J,10,FALSE)</f>
        <v>Fleet Management Holding Code</v>
      </c>
      <c r="J736"/>
      <c r="K736" s="10" t="str">
        <f>VLOOKUP(C736,'[1]WP Summ'!A:M,12,FALSE)</f>
        <v>Equipment Tools &amp; Materials</v>
      </c>
    </row>
    <row r="737" spans="1:11" x14ac:dyDescent="0.2">
      <c r="A737" s="8" t="str">
        <f>VLOOKUP(C737,'[1]WP Summ'!A:L,2,FALSE)</f>
        <v>26 Sep 2019</v>
      </c>
      <c r="B737"/>
      <c r="C737" s="9" t="s">
        <v>738</v>
      </c>
      <c r="D737"/>
      <c r="E737" s="10" t="str">
        <f>VLOOKUP(C737,'[1]WP Summ'!A:L,6,FALSE)</f>
        <v>ACORN MECHANICAL PIPEWORK SERVICES LTD</v>
      </c>
      <c r="F737" s="11"/>
      <c r="G737" s="12">
        <f>SUMIF('[1]WP Summ'!A:A,C737,'[1]WP Summ'!H:H)</f>
        <v>76405.2</v>
      </c>
      <c r="H737"/>
      <c r="I737" s="13" t="str">
        <f>VLOOKUP(C737,'[1]WP Summ'!A:J,10,FALSE)</f>
        <v>Comm Heating System WPC</v>
      </c>
      <c r="J737"/>
      <c r="K737" s="10" t="str">
        <f>VLOOKUP(C737,'[1]WP Summ'!A:M,12,FALSE)</f>
        <v>Premises Repair Contractors</v>
      </c>
    </row>
    <row r="738" spans="1:11" x14ac:dyDescent="0.2">
      <c r="A738" s="8" t="str">
        <f>VLOOKUP(C738,'[1]WP Summ'!A:L,2,FALSE)</f>
        <v>26 Sep 2019</v>
      </c>
      <c r="B738"/>
      <c r="C738" s="9" t="s">
        <v>739</v>
      </c>
      <c r="D738"/>
      <c r="E738" s="10" t="str">
        <f>VLOOKUP(C738,'[1]WP Summ'!A:L,6,FALSE)</f>
        <v>MARTIN LEE &amp; CO SOLICITORS</v>
      </c>
      <c r="F738" s="11"/>
      <c r="G738" s="12">
        <f>SUMIF('[1]WP Summ'!A:A,C738,'[1]WP Summ'!H:H)</f>
        <v>640</v>
      </c>
      <c r="H738"/>
      <c r="I738" s="13" t="str">
        <f>VLOOKUP(C738,'[1]WP Summ'!A:J,10,FALSE)</f>
        <v>Legal and Admin Section</v>
      </c>
      <c r="J738"/>
      <c r="K738" s="10" t="str">
        <f>VLOOKUP(C738,'[1]WP Summ'!A:M,12,FALSE)</f>
        <v>Legal Fees</v>
      </c>
    </row>
    <row r="739" spans="1:11" x14ac:dyDescent="0.2">
      <c r="A739" s="8" t="str">
        <f>VLOOKUP(C739,'[1]WP Summ'!A:L,2,FALSE)</f>
        <v>26 Sep 2019</v>
      </c>
      <c r="B739"/>
      <c r="C739" s="9" t="s">
        <v>740</v>
      </c>
      <c r="D739"/>
      <c r="E739" s="10" t="str">
        <f>VLOOKUP(C739,'[1]WP Summ'!A:L,6,FALSE)</f>
        <v>CIVICA UK LIMITED</v>
      </c>
      <c r="F739" s="11"/>
      <c r="G739" s="12">
        <f>SUMIF('[1]WP Summ'!A:A,C739,'[1]WP Summ'!H:H)</f>
        <v>255.58</v>
      </c>
      <c r="H739"/>
      <c r="I739" s="13" t="str">
        <f>VLOOKUP(C739,'[1]WP Summ'!A:J,10,FALSE)</f>
        <v>Corporate Management</v>
      </c>
      <c r="J739"/>
      <c r="K739" s="10" t="str">
        <f>VLOOKUP(C739,'[1]WP Summ'!A:M,12,FALSE)</f>
        <v>Bank Charges</v>
      </c>
    </row>
    <row r="740" spans="1:11" x14ac:dyDescent="0.2">
      <c r="A740" s="8" t="str">
        <f>VLOOKUP(C740,'[1]WP Summ'!A:L,2,FALSE)</f>
        <v>26 Sep 2019</v>
      </c>
      <c r="B740"/>
      <c r="C740" s="9" t="s">
        <v>741</v>
      </c>
      <c r="D740"/>
      <c r="E740" s="10" t="str">
        <f>VLOOKUP(C740,'[1]WP Summ'!A:L,6,FALSE)</f>
        <v xml:space="preserve">VENN GROUP </v>
      </c>
      <c r="F740" s="11"/>
      <c r="G740" s="12">
        <f>SUMIF('[1]WP Summ'!A:A,C740,'[1]WP Summ'!H:H)</f>
        <v>1089.46</v>
      </c>
      <c r="H740"/>
      <c r="I740" s="13" t="str">
        <f>VLOOKUP(C740,'[1]WP Summ'!A:J,10,FALSE)</f>
        <v>General Repairs</v>
      </c>
      <c r="J740"/>
      <c r="K740" s="10" t="str">
        <f>VLOOKUP(C740,'[1]WP Summ'!A:M,12,FALSE)</f>
        <v>Hired Staff</v>
      </c>
    </row>
    <row r="741" spans="1:11" x14ac:dyDescent="0.2">
      <c r="A741" s="8" t="e">
        <f>VLOOKUP(C741,'[1]WP Summ'!A:L,2,FALSE)</f>
        <v>#N/A</v>
      </c>
      <c r="B741"/>
      <c r="C741" s="9"/>
      <c r="D741"/>
      <c r="E741" s="10" t="e">
        <f>VLOOKUP(C741,'[1]WP Summ'!A:L,6,FALSE)</f>
        <v>#N/A</v>
      </c>
      <c r="F741" s="11"/>
      <c r="G741" s="12">
        <f>SUMIF('[1]WP Summ'!A:A,C741,'[1]WP Summ'!H:H)</f>
        <v>0</v>
      </c>
      <c r="H741"/>
      <c r="I741" s="13" t="e">
        <f>VLOOKUP(C741,'[1]WP Summ'!A:J,10,FALSE)</f>
        <v>#N/A</v>
      </c>
      <c r="J741"/>
      <c r="K741" s="10" t="e">
        <f>VLOOKUP(C741,'[1]WP Summ'!A:M,12,FALSE)</f>
        <v>#N/A</v>
      </c>
    </row>
    <row r="742" spans="1:11" x14ac:dyDescent="0.2">
      <c r="A742" s="14"/>
      <c r="B742"/>
      <c r="C742" s="11"/>
      <c r="D742"/>
      <c r="E742" s="11"/>
      <c r="F742" s="11"/>
      <c r="G742" s="15"/>
      <c r="H742"/>
      <c r="I742"/>
      <c r="J742"/>
      <c r="K742" s="11"/>
    </row>
    <row r="743" spans="1:11" x14ac:dyDescent="0.2">
      <c r="A743" s="14"/>
      <c r="B743"/>
      <c r="C743" s="11"/>
      <c r="D743"/>
      <c r="E743" s="11"/>
      <c r="F743" s="11"/>
      <c r="G743" s="15"/>
      <c r="H743"/>
      <c r="I743"/>
      <c r="J743"/>
      <c r="K743" s="11"/>
    </row>
    <row r="744" spans="1:11" x14ac:dyDescent="0.2">
      <c r="A744" s="14"/>
      <c r="B744"/>
      <c r="C744" s="11"/>
      <c r="D744"/>
      <c r="E744" s="11"/>
      <c r="F744" s="11"/>
      <c r="G744" s="15"/>
      <c r="H744"/>
      <c r="I744"/>
      <c r="J744"/>
      <c r="K744" s="11"/>
    </row>
    <row r="745" spans="1:11" x14ac:dyDescent="0.2">
      <c r="A745" s="14"/>
      <c r="B745"/>
      <c r="C745" s="11"/>
      <c r="D745"/>
      <c r="E745" s="11"/>
      <c r="F745" s="11"/>
      <c r="G745" s="15"/>
      <c r="H745"/>
      <c r="I745"/>
      <c r="J745"/>
      <c r="K745" s="11"/>
    </row>
    <row r="746" spans="1:11" x14ac:dyDescent="0.2">
      <c r="A746" s="14"/>
      <c r="B746"/>
      <c r="C746" s="11"/>
      <c r="D746"/>
      <c r="E746" s="11"/>
      <c r="F746" s="11"/>
      <c r="G746" s="15"/>
      <c r="H746"/>
      <c r="I746"/>
      <c r="J746"/>
      <c r="K746" s="11"/>
    </row>
    <row r="747" spans="1:11" x14ac:dyDescent="0.2">
      <c r="A747" s="14"/>
      <c r="B747"/>
      <c r="C747" s="11"/>
      <c r="D747"/>
      <c r="E747" s="11"/>
      <c r="F747" s="11"/>
      <c r="G747" s="15"/>
      <c r="H747"/>
      <c r="I747"/>
      <c r="J747"/>
      <c r="K747" s="11"/>
    </row>
    <row r="748" spans="1:11" x14ac:dyDescent="0.2">
      <c r="A748" s="14"/>
      <c r="B748"/>
      <c r="C748" s="11"/>
      <c r="D748"/>
      <c r="E748" s="11"/>
      <c r="F748" s="11"/>
      <c r="G748" s="15"/>
      <c r="H748"/>
      <c r="I748"/>
      <c r="J748"/>
      <c r="K748" s="11"/>
    </row>
    <row r="749" spans="1:11" x14ac:dyDescent="0.2">
      <c r="A749" s="14"/>
      <c r="B749"/>
      <c r="C749" s="11"/>
      <c r="D749"/>
      <c r="E749" s="11"/>
      <c r="F749" s="11"/>
      <c r="G749" s="15"/>
      <c r="H749"/>
      <c r="I749"/>
      <c r="J749"/>
      <c r="K749" s="11"/>
    </row>
    <row r="750" spans="1:11" x14ac:dyDescent="0.2">
      <c r="A750" s="14"/>
      <c r="B750"/>
      <c r="C750" s="11"/>
      <c r="D750"/>
      <c r="E750" s="11"/>
      <c r="F750" s="11"/>
      <c r="G750" s="15"/>
      <c r="H750"/>
      <c r="I750"/>
      <c r="J750"/>
      <c r="K750" s="11"/>
    </row>
    <row r="751" spans="1:11" x14ac:dyDescent="0.2">
      <c r="A751" s="14"/>
      <c r="B751"/>
      <c r="C751" s="11"/>
      <c r="D751"/>
      <c r="E751" s="11"/>
      <c r="F751" s="11"/>
      <c r="G751" s="15"/>
      <c r="H751"/>
      <c r="I751"/>
      <c r="J751"/>
      <c r="K751" s="11"/>
    </row>
    <row r="752" spans="1:11" x14ac:dyDescent="0.2">
      <c r="A752" s="14"/>
      <c r="B752"/>
      <c r="C752" s="11"/>
      <c r="D752"/>
      <c r="E752" s="11"/>
      <c r="F752" s="11"/>
      <c r="G752" s="15"/>
      <c r="H752"/>
      <c r="I752"/>
      <c r="J752"/>
      <c r="K752" s="11"/>
    </row>
    <row r="753" spans="1:11" x14ac:dyDescent="0.2">
      <c r="A753" s="14"/>
      <c r="B753"/>
      <c r="C753" s="11"/>
      <c r="D753"/>
      <c r="E753" s="11"/>
      <c r="F753" s="11"/>
      <c r="G753" s="15"/>
      <c r="H753"/>
      <c r="I753"/>
      <c r="J753"/>
      <c r="K753" s="11"/>
    </row>
  </sheetData>
  <autoFilter ref="A5:L741"/>
  <mergeCells count="1">
    <mergeCell ref="A2:K3"/>
  </mergeCells>
  <printOptions horizontalCentered="1" gridLines="1"/>
  <pageMargins left="0.39370078740157483" right="0.39370078740157483" top="0.39370078740157483" bottom="0.39370078740157483" header="0.51181102362204722" footer="0.23622047244094491"/>
  <pageSetup paperSize="9" scale="65" fitToHeight="0" orientation="landscape" r:id="rId1"/>
  <headerFooter alignWithMargins="0">
    <oddFooter>&amp;C&amp;Z&amp;F\&amp;A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Jul-Sep19</vt:lpstr>
      <vt:lpstr>'Jul-Sep19'!Print_Area</vt:lpstr>
      <vt:lpstr>'Jul-Sep19'!Print_Titles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Raymakers</dc:creator>
  <cp:lastModifiedBy>Chris Raymakers</cp:lastModifiedBy>
  <dcterms:created xsi:type="dcterms:W3CDTF">2019-11-05T11:50:19Z</dcterms:created>
  <dcterms:modified xsi:type="dcterms:W3CDTF">2019-11-05T11:52:28Z</dcterms:modified>
</cp:coreProperties>
</file>